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́ce_VO_ZW/ZNH_SP_zastavky IV.etapa/PODKLADY/"/>
    </mc:Choice>
  </mc:AlternateContent>
  <xr:revisionPtr revIDLastSave="0" documentId="13_ncr:1_{AFD0CE6F-6463-C648-AC9A-8265BC8FBEAC}" xr6:coauthVersionLast="47" xr6:coauthVersionMax="47" xr10:uidLastSave="{00000000-0000-0000-0000-000000000000}"/>
  <bookViews>
    <workbookView xWindow="12620" yWindow="1060" windowWidth="40960" windowHeight="20720" xr2:uid="{419656FF-5CE7-D943-A21B-DBCBB6E66417}"/>
  </bookViews>
  <sheets>
    <sheet name="Rozpočet" sheetId="1" r:id="rId1"/>
  </sheets>
  <definedNames>
    <definedName name="ghghjgh">#REF!</definedName>
    <definedName name="hjkz">#REF!</definedName>
    <definedName name="_xlnm.Print_Area" localSheetId="0">Rozpočet!$A$1:$I$253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1" i="1" l="1"/>
  <c r="H249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5" i="1"/>
  <c r="H214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199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79" i="1"/>
  <c r="H178" i="1"/>
  <c r="H177" i="1"/>
  <c r="H176" i="1"/>
  <c r="H175" i="1"/>
  <c r="H174" i="1"/>
  <c r="H171" i="1"/>
  <c r="H169" i="1"/>
  <c r="H168" i="1"/>
  <c r="H167" i="1"/>
  <c r="H166" i="1"/>
  <c r="H165" i="1"/>
  <c r="H164" i="1"/>
  <c r="H163" i="1"/>
  <c r="H162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6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G251" i="1" l="1"/>
  <c r="G252" i="1" s="1"/>
  <c r="G253" i="1" s="1"/>
  <c r="H15" i="1"/>
  <c r="H251" i="1" s="1"/>
  <c r="I252" i="1"/>
  <c r="I253" i="1" s="1"/>
  <c r="H252" i="1" l="1"/>
  <c r="H253" i="1" s="1"/>
</calcChain>
</file>

<file path=xl/sharedStrings.xml><?xml version="1.0" encoding="utf-8"?>
<sst xmlns="http://schemas.openxmlformats.org/spreadsheetml/2006/main" count="694" uniqueCount="207">
  <si>
    <t>P.č.</t>
  </si>
  <si>
    <t>Názov výdavku</t>
  </si>
  <si>
    <t>Skupina výdavkov</t>
  </si>
  <si>
    <t>Merná jednotka</t>
  </si>
  <si>
    <t>Množstvo</t>
  </si>
  <si>
    <t xml:space="preserve">Jednotková cena </t>
  </si>
  <si>
    <t>Oprávnené výdavky bez DPH</t>
  </si>
  <si>
    <t>Neoprávnené výdavky bez DPH</t>
  </si>
  <si>
    <t>Hlavná aktivita č. 1</t>
  </si>
  <si>
    <t>Rekonštrukcia a modernizácia 2 zastávok MHD</t>
  </si>
  <si>
    <t>Z10 Kysucká smer Centrum</t>
  </si>
  <si>
    <t>Všeobecné položky</t>
  </si>
  <si>
    <t xml:space="preserve">Geodetické práce - vykonávané počas výstavby, vytýčenie staveniska, staveb. objektu,  vytýčenie exist. inž. sietí.   </t>
  </si>
  <si>
    <t>021 Stavby</t>
  </si>
  <si>
    <t>kpl</t>
  </si>
  <si>
    <t xml:space="preserve">Geodetické práce - vykonávané po výstavbe zameranie skutočného vyhotovenia stavby   </t>
  </si>
  <si>
    <t xml:space="preserve">Projektové práce - inžinierskotech. pomoc bez rozlíšenia   </t>
  </si>
  <si>
    <t xml:space="preserve">Projektové práce - DSRS   </t>
  </si>
  <si>
    <t xml:space="preserve">Zariadenie staveniska - zriadenie, prevádzka a odstránenie staveniska   </t>
  </si>
  <si>
    <t xml:space="preserve">Mechanicka ochrana potrubných vedení, vrátane stavebných a zemných prác (obsah položky bude upresnený pri výkope)   </t>
  </si>
  <si>
    <t>m</t>
  </si>
  <si>
    <t>Zemné práce</t>
  </si>
  <si>
    <t>Rozoberanie zámkovej dlažby všetkých druhov v ploche nad 20 m2, -0,26000t</t>
  </si>
  <si>
    <t>m2</t>
  </si>
  <si>
    <t>Odstránenie krytu v ploche do 200 m2 z betónu prostého, hr. vrstvy 150 do 300 mm, -0,50000t</t>
  </si>
  <si>
    <t>Odstránenie podkladu asfaltového v ploche do 200 m2, hr.nad 100 do 150 mm, -0,31600t</t>
  </si>
  <si>
    <t>Frézovanie asf. podkladu alebo krytu bez prek., plochy do 500 m2, pruh š. cez 0,5 m do 1 m, hr. 50 mm 0,127 t</t>
  </si>
  <si>
    <t xml:space="preserve">Frézovanie asf. podkladu alebo krytu bez prek., plochy do 500 m2, pruh š. cez 0,5 m do 1 m, hr. 60 mm  0,254 t  </t>
  </si>
  <si>
    <t xml:space="preserve">Vytrhanie obrúb betónových, s vybúraním lôžka, z krajníkov alebo obrubníkov stojatých,  -0,14500t   </t>
  </si>
  <si>
    <t xml:space="preserve">Vytrhanie obrúb betonových, s vybúraním lôžka, záhonových,  -0,04000t   </t>
  </si>
  <si>
    <t xml:space="preserve">Odstránenie podkladu v ploche nad 200 m2 z kameniva hrubého drveného, hr.200 do 300 m,  -0,40000t   </t>
  </si>
  <si>
    <t xml:space="preserve">Odstránenie ornice s vodor. premiestn. na hromady, so zložením na vzdialenosť do 100 m a do 100m3   </t>
  </si>
  <si>
    <t>m3</t>
  </si>
  <si>
    <t xml:space="preserve">Odkopávka a prekopávka nezapažená v hornine 3, do 100 m3   </t>
  </si>
  <si>
    <t xml:space="preserve">Odkopávky a prekopávky nezapažené. Príplatok k cenám za lepivosť horniny 3   </t>
  </si>
  <si>
    <t xml:space="preserve">Nakladanie neuľahnutého výkopku z hornín tr.1-4 nad 100 do 1000 m3   </t>
  </si>
  <si>
    <t xml:space="preserve">Vodorovné premiestnenie výkopku pre cesty po spevnenej ceste z horniny tr.1-4 do 1000 m3 na vzdialenosť do 1000 m   </t>
  </si>
  <si>
    <t xml:space="preserve">Vodorovné premiestnenie výkopku pre cesty po spevnenej ceste z horniny tr.1-4  do 1000 m3 na vzdialenosť do 3000 m   </t>
  </si>
  <si>
    <t xml:space="preserve">Vodorovné premiestnenie výkopku pre cesty po spevnenej ceste z horniny tr.1-4 do 1000 m3, príplatok k cene za každých ďalšich a začatých 1000 m   </t>
  </si>
  <si>
    <t xml:space="preserve">Uloženie sypaniny na skládky nad 100 do 1000 m3   </t>
  </si>
  <si>
    <t xml:space="preserve">Poplatok za skladovanie - zemina a kamenivo (17 05) ostatné   </t>
  </si>
  <si>
    <t>t</t>
  </si>
  <si>
    <t xml:space="preserve">Zásyp sypaninou so zhutnením jám, šachiet, rýh, zárezov alebo okolo objektov do 100 m3   </t>
  </si>
  <si>
    <t xml:space="preserve">Nenamŕzavý materiál vhodný na zásyp, dosypávky   </t>
  </si>
  <si>
    <t xml:space="preserve">Úprava pláne v zárezoch v hornine 1-4 so zhutnením   </t>
  </si>
  <si>
    <t xml:space="preserve">Rozprestretie ornice v rovine, plocha do 500 m2, hr.do 150 mm   </t>
  </si>
  <si>
    <t xml:space="preserve">Založenie trávnika parkového výsevom v rovine do 1:5   </t>
  </si>
  <si>
    <t xml:space="preserve">Osivá tráv - semená parkovej zmesi   </t>
  </si>
  <si>
    <t>kg</t>
  </si>
  <si>
    <t xml:space="preserve">Ošetrenie trávnika v rovine alebo na svahu do 1:5   </t>
  </si>
  <si>
    <t xml:space="preserve">Odstránenie a spätné osadenie novinového stánku   </t>
  </si>
  <si>
    <t xml:space="preserve">Zakladanie   </t>
  </si>
  <si>
    <t xml:space="preserve">Betón základových pätiek, prostý tr. C 25/30   </t>
  </si>
  <si>
    <t xml:space="preserve">Betón základových pätiek, prostý tr. C 16/20   </t>
  </si>
  <si>
    <t xml:space="preserve">Betón základových pätiek, prostý tr. C 20/25   </t>
  </si>
  <si>
    <t xml:space="preserve">Spätný zásyp a úprava základovej škáry pätiek pre prístrešok zo štrkopiesku fr.0-32 mm   </t>
  </si>
  <si>
    <t xml:space="preserve">Doska XPS hr. 20 mm, zateplenie soklov, suterénov, podláh   </t>
  </si>
  <si>
    <t xml:space="preserve">Zhotovenie vrstvy z geotextílie na upravenom povrchu sklon do 1 : 5 , šírky od 0 do 3 m   </t>
  </si>
  <si>
    <t xml:space="preserve">Geotextília, netkaná separačná geotextília 500g/m2   </t>
  </si>
  <si>
    <t xml:space="preserve">Komunikácie   </t>
  </si>
  <si>
    <t xml:space="preserve">Podklad z kameniva hrubého drveného veľ. 0-63 mm s rozprestretím a zhutnením, po zhutneni hr. 250 mm - aktívna zóna   </t>
  </si>
  <si>
    <t xml:space="preserve">Výmena podložia, kamenivo drveného so zhutnením frakcie 0-300 mm   </t>
  </si>
  <si>
    <t xml:space="preserve">Kryt cementobetónový s kĺznymi tŕňami pre autobusové zastávky s povrchovou metličkovou úpravou hr. 230 mm   </t>
  </si>
  <si>
    <t xml:space="preserve">Podklad zo štrkodrviny s rozprestretím a zhutnením, po zhutnení hr. 150 mm   </t>
  </si>
  <si>
    <t xml:space="preserve">Podklad zo štrkodrviny s rozprestretím a zhutnením, po zhutnení hr. 200 mm, z kameniva fr. 0/32   </t>
  </si>
  <si>
    <t xml:space="preserve">Podklad zo štrkodrviny s rozprestretím a zhutnením, po zhutnení hr. 200 mm   </t>
  </si>
  <si>
    <t xml:space="preserve">Podklad z asfaltového betónu AC 22 P s rozprestretím a zhutnením v pruhu š. do 3 m, po zhutnení hr. 120 mm   </t>
  </si>
  <si>
    <t xml:space="preserve">Podklad z kameniva stmeleného cementom, s rozprestrenm a zhutnením CBGM C 4/5, po zhutnení hr. 150 mm   </t>
  </si>
  <si>
    <t xml:space="preserve">Podklad z kameniva stmeleného cementom na diaľnici s rozprestretím a zhutnením, CBGM C 5/6, po zhutnení hr. 170 mm   </t>
  </si>
  <si>
    <t xml:space="preserve">Postrek asfaltový infiltračný s posypom kamenivom z cestnej emulzie v množstve 1,00 kg/m2   </t>
  </si>
  <si>
    <t xml:space="preserve">Postrek asfaltový spojovací bez posypu kamenivom z cestnej emulzie - modifikovaný v množstve 0,50 kg/m2   </t>
  </si>
  <si>
    <t xml:space="preserve">Koberec asfaltový modifikovaný I.tr. mastixový SMA 11 O  strednozrnný, po zhutnení hr. 50 mm š. do 3 m   </t>
  </si>
  <si>
    <t xml:space="preserve">Asfaltový betón vrstva obrusná alebo ložná AC 16 v pruhu š. do 3 m z modifik. asfaltu tr. I, po zhutnení hr. 60 mm   </t>
  </si>
  <si>
    <t xml:space="preserve">Kladenie zámkovej dlažby hr. 6 cm pre peších nad 20 m2 so zriadením lôžka z kameniva hr. 3 cm   </t>
  </si>
  <si>
    <t xml:space="preserve">Dlažba betónová bezškárová, sivá, hr. 60mm   </t>
  </si>
  <si>
    <t xml:space="preserve">Dlažba betónová pre nevidiacich s výstupkami, červená, hr. 60mm   </t>
  </si>
  <si>
    <t xml:space="preserve">Dlažba betónová pre nevidiacich drážková, červená, hr. 60mm   </t>
  </si>
  <si>
    <t xml:space="preserve">Kladenie zámkovej dlažby  hr. 8 cm pre peších nad 20 m2 so zriadením lôžka z betónu hr. 10 cm, pod novinový stánok   </t>
  </si>
  <si>
    <t xml:space="preserve">Dlažba betónová bezškárová, sivá, hr. 80mm   </t>
  </si>
  <si>
    <t xml:space="preserve">Podklad z podkladového betónu PB II tr. C 16/20 hr. 100 mm   </t>
  </si>
  <si>
    <t xml:space="preserve">Úpravy povrchov, podlahy, osadenie   </t>
  </si>
  <si>
    <t xml:space="preserve">Výstuž  zo sietí KARI, priemer drôtu 8/8 mm, veľkosť oka 100x100 mm   </t>
  </si>
  <si>
    <t xml:space="preserve">Ostatné konštrukcie a práce-búranie   </t>
  </si>
  <si>
    <t xml:space="preserve">Osadenie oceľového zábradlia trvalého   </t>
  </si>
  <si>
    <t xml:space="preserve">Oceľové zábradlie dvojmadlové, vrátane povrchovej úpravy   </t>
  </si>
  <si>
    <t xml:space="preserve">Osadenie a montáž cestnej zvislej dopravnej značky na stĺpik, stĺp, konzolu alebo objekt   </t>
  </si>
  <si>
    <t>ks</t>
  </si>
  <si>
    <t xml:space="preserve">Označník DPMŽ   </t>
  </si>
  <si>
    <t xml:space="preserve">Označník SAD   </t>
  </si>
  <si>
    <t xml:space="preserve">Informatívna prevádzková značka IP6 (Priechod pre chodcov), rozmer 500x500 mm, fólia RA1, pozinkovaná   </t>
  </si>
  <si>
    <t xml:space="preserve">Značka upravujúca prednosť P9 (Koniec hlavnej cesty), rozmer 500x500 mm, fólia RA1, pozinkovaná   </t>
  </si>
  <si>
    <t xml:space="preserve">Krytka stĺpika, d 60 mm, plastová   </t>
  </si>
  <si>
    <t xml:space="preserve">Stĺpik Zn, d 60 mm/1 bm, pre dopravné značky   </t>
  </si>
  <si>
    <t xml:space="preserve">Úchyt na stĺpik, d 60 mm, križový, Zn   </t>
  </si>
  <si>
    <t xml:space="preserve">Náklady na dočasné dopravné značenie počas realizácie stavby ( zapožičanie značenia vrátane manipulačných prác) - značenie realizované podľa výkresu doč. dopravného značenia   </t>
  </si>
  <si>
    <t xml:space="preserve">Vodorovné dopravné značenie striekané farbou deliacich čiar prerušovaných šírky 125 mm žltá základná   </t>
  </si>
  <si>
    <t xml:space="preserve">Vodorovné dopravné značenie striekané farbou vodiacich čiar prerušovaných šírky 250 mm biela základná   </t>
  </si>
  <si>
    <t xml:space="preserve">Vodorovné dopravné značenie striekané farbou prechodov pre chodcov, šípky, symboly a pod., biela základná   </t>
  </si>
  <si>
    <t xml:space="preserve">Vodorovné dopravné značenie striekané farbou prechodov pre chodcov, šípky, symboly a pod., žltá základná   </t>
  </si>
  <si>
    <t xml:space="preserve">Predznačenie pre značenie striekané farbou z náterových hmôt deliace čiary, vodiace prúžky   </t>
  </si>
  <si>
    <t xml:space="preserve">Predznačenie pre vodorovné značenie striekané farbou alebo vykonávané z náterových hmôt   </t>
  </si>
  <si>
    <t xml:space="preserve">Osadenie bezbariérového obrubníka lepením na lôžko z bet. pros. tr. C 20/25 bez bočnej opory, vrátane flexibilného staveb. lepidla   </t>
  </si>
  <si>
    <t xml:space="preserve">Bezbarierový nástupný obrubník Kasselský   </t>
  </si>
  <si>
    <t xml:space="preserve">Osadenie záhonového alebo parkového obrubníka betón., do lôžka z bet. pros. tr. C 12/15 s bočnou oporou   </t>
  </si>
  <si>
    <t xml:space="preserve">Obrubník parkový, lxšxv 1000x50x200 mm, sivá   </t>
  </si>
  <si>
    <t xml:space="preserve">Osadenie chodník. obrubníka betónového stojatého do lôžka z betónu prosteho tr. C 12/15 s bočnou oporou   </t>
  </si>
  <si>
    <t xml:space="preserve">Obrubník  cestný, lxšxv 1000x150x200 mm, skosenie 120/40 mm   </t>
  </si>
  <si>
    <t xml:space="preserve">Obrubník cestný,  lxšxv 1000x150x260 mm, bez skosenia   </t>
  </si>
  <si>
    <t xml:space="preserve">Lôžko pod obrubníky, krajníky alebo obruby z dlažobných kociek z betónu prostého tr. C 12/15   </t>
  </si>
  <si>
    <t xml:space="preserve">Lôžko pod obrubníky, krajníky alebo obruby z dlažobných kociek z betónu prostého tr. C 20/25   </t>
  </si>
  <si>
    <t xml:space="preserve">Asfaltová zálievka z cestného asfaltu prípadne použitie asfaltovej prefabrikovanej pásky, vrátane spojovacieho náteru   </t>
  </si>
  <si>
    <t xml:space="preserve">Vystuženie dilatačných škár v cementobet. kryte klznými tŕňmi priem.25mm dĺ.500 mm   </t>
  </si>
  <si>
    <t xml:space="preserve">Dilatačné škáry rezané bet. plôch, s dvojnás. penetračným náterom, zálievkou za tepla, priečne   </t>
  </si>
  <si>
    <t xml:space="preserve">Tesnenie dilatačných škár so zálivkou za horúca   </t>
  </si>
  <si>
    <t xml:space="preserve">Rezanie existujúceho asfaltového krytu alebo podkladu hĺbky nad 50 do 100 mm   </t>
  </si>
  <si>
    <t xml:space="preserve">Vykonanie postreku, príp. zdrsnenie povrchu ochrannou emulziou   </t>
  </si>
  <si>
    <t xml:space="preserve">Osadenie odpadkového koša, vrátane dodávky a ukotvenia (podľa pokynov výrobcu)   </t>
  </si>
  <si>
    <t xml:space="preserve">Kôš odpadkový, vrátane kotviacého materiálu   </t>
  </si>
  <si>
    <t xml:space="preserve">Osadenie parkovej lavičky, vrátane dodávky a ukotvenia (podľa pokynov výrobcu)   </t>
  </si>
  <si>
    <t xml:space="preserve">Parková lavička, vrátane kotviaceho materiálu   </t>
  </si>
  <si>
    <t xml:space="preserve">Montáž zastávkového prístrešku so strechou 3 polia bez bočných stien (priechodný)   </t>
  </si>
  <si>
    <t xml:space="preserve">Zástavkový prístrešok 3 pólový bez bočných stien 4,180x1,325 m, vrátane vitríny na CP,vrátane kotviaceho materiálu (kotviace platne, chemické kotvy), povrchová úprava "antigraffiti"   </t>
  </si>
  <si>
    <t xml:space="preserve">Rozobratie zábradlia s betónovými pätkami,  -0,03500t   </t>
  </si>
  <si>
    <t xml:space="preserve">Odstránenie (demontáž) zvislej dopravnej značky zo stĺpov, stĺpikov alebo konzol,  -0,00400t   </t>
  </si>
  <si>
    <t xml:space="preserve">Vodorovná doprava sutiny so zložením a hrubým urovnaním na vzdialenosť do 1 km   </t>
  </si>
  <si>
    <t xml:space="preserve">Príplatok k cene za každý ďalší aj začatý 1 km nad 1 km pre vodorovnú dopravu sutiny, príplatok za 19 km   </t>
  </si>
  <si>
    <t xml:space="preserve">Nakladanie na dopravné prostriedky pre vodorovnú dopravu vybúraných hmôt   </t>
  </si>
  <si>
    <t xml:space="preserve">Poplatok za skladovanie - zemina, kamenivo ostatné   </t>
  </si>
  <si>
    <t xml:space="preserve">Poplatok za skladovanie - betón, tehly, ostatné   </t>
  </si>
  <si>
    <t xml:space="preserve">Poplatok za skladovanie - bitúmenové zmesi, uholný decht, dechtové výrobky (17 03 ), ostatné   </t>
  </si>
  <si>
    <t xml:space="preserve">Presun hmôt HSV   </t>
  </si>
  <si>
    <t xml:space="preserve">Presun hmôt pre pozemnú komunikáciu a letisko s krytom asfaltovým akejkoľvek dĺžky objektu   </t>
  </si>
  <si>
    <t xml:space="preserve">Elektromontáže   </t>
  </si>
  <si>
    <t xml:space="preserve">Rúrka elektroinštalačná oceľová, závitová, typ 6021, uložená pevne   </t>
  </si>
  <si>
    <t xml:space="preserve">Spojka pre oceľové závitové rúrky 20,4mm /18,2mm,   </t>
  </si>
  <si>
    <t xml:space="preserve">Oceľová rúrka závitová obvodovo lakovaná 20,4mm /18,2mm, 3m   </t>
  </si>
  <si>
    <t xml:space="preserve">Koleno pancierové 6121   </t>
  </si>
  <si>
    <t xml:space="preserve">Vývodka rovná pre oceľové rúrky 20,4mm /18,2mm, - vonkajšia   </t>
  </si>
  <si>
    <t xml:space="preserve">Rúrka ochranná z PE, novoduru, do D 47 mm, uložená voľne, vnútorná   </t>
  </si>
  <si>
    <t xml:space="preserve">I-Rúrka FXKVR  40   </t>
  </si>
  <si>
    <t xml:space="preserve">Ukončenie vodičov v rozvádzač. vrátane zapojenia a vodičovej koncovky do 6 mm2   </t>
  </si>
  <si>
    <t xml:space="preserve">Elektrovýstroj stožiara pre 1 okruh   </t>
  </si>
  <si>
    <t xml:space="preserve">Svorkovnica TB-11   </t>
  </si>
  <si>
    <t xml:space="preserve">Izolačné pásky čierna 10m x 19mm  typ:  FEK10   </t>
  </si>
  <si>
    <t xml:space="preserve">SPONA UP. STREDNÁ 12,7MM, 100KS, C954   </t>
  </si>
  <si>
    <t>bal</t>
  </si>
  <si>
    <t xml:space="preserve">PÁSKA UP.STRED.12,7/0,715MM, 50M,C924-50   </t>
  </si>
  <si>
    <t xml:space="preserve">Uzemňovacie vedenie na povrchu FeZn   </t>
  </si>
  <si>
    <t xml:space="preserve">Územňovací vodič    ocelový žiarovo zinkovaný  označenie     O 10 PVC   </t>
  </si>
  <si>
    <t xml:space="preserve">Územňovací vodič    ocelový žiarovo zinkovaný  označenie     O 10   </t>
  </si>
  <si>
    <t xml:space="preserve">Uzemňovacie vedenie na povrchu FeZn do 120 mm2   </t>
  </si>
  <si>
    <t xml:space="preserve">Územňovacia pásovina   ocelová žiarovo zinkovaná  označenie   30 x 4 mm   </t>
  </si>
  <si>
    <t xml:space="preserve">Trubice zmršťovacie tenkostenné DCPT 10/5-45 5,5-9,5   </t>
  </si>
  <si>
    <t xml:space="preserve">Riedidlo do olejovo-syntetickej farby S 6006   </t>
  </si>
  <si>
    <t xml:space="preserve">Páska 50x10000mm vonkajšia antikorózna   </t>
  </si>
  <si>
    <t xml:space="preserve">Sťahovacia páska čierna 290x3,6   </t>
  </si>
  <si>
    <t xml:space="preserve">Svorka FeZn k uzemňovacej tyči  SJ   </t>
  </si>
  <si>
    <t xml:space="preserve">Svorka  k zemniacej tyči D= 25  ocelová žiarovo zinkovaná  označenie  SJ 02   </t>
  </si>
  <si>
    <t xml:space="preserve">Svorka FeZn krížová SK a diagonálna krížová DKS   </t>
  </si>
  <si>
    <t xml:space="preserve">Krížová svorka so stred. doštičkou Rd 8-10/pásovina FeZn   </t>
  </si>
  <si>
    <t xml:space="preserve">Krížová svorka bez stred. doštičky pásovina FI 30/30 FeZn   </t>
  </si>
  <si>
    <t xml:space="preserve">Svorka FeZn pripojovacia SP   </t>
  </si>
  <si>
    <t xml:space="preserve">Svorka  pripojovacia  ocelová žiarovo zinkovaná  označenie  SP 1   </t>
  </si>
  <si>
    <t xml:space="preserve">Uzemňovacia tyč FeZn ZT   </t>
  </si>
  <si>
    <t xml:space="preserve">Zemniaca  tyč   ocelová žiarovo zinkovaná  označenie  ZT 2 d. O 25, 2x1,5 m s hrotom a zatkou   </t>
  </si>
  <si>
    <t xml:space="preserve">Kábel medený uložený voľne CYKY 450/750 V 3x2,5   </t>
  </si>
  <si>
    <t xml:space="preserve">CYKY 3x2,5    Kábel pre pevné uloženie, medený STN   </t>
  </si>
  <si>
    <t xml:space="preserve">Zemné práce pri extr.mont.prácach   </t>
  </si>
  <si>
    <t xml:space="preserve">Hĺbenie káblovej ryhy 50 cm širokej a 100 cm hlbokej, v zemine triedy 4   </t>
  </si>
  <si>
    <t xml:space="preserve">Zriadenie káblového lôžka z piesku a cementu bez zakrytia, v ryhe šírky do 100 cm, hr. vrstvy 12 cm   </t>
  </si>
  <si>
    <t xml:space="preserve">Drvina vápencová zmes  0 - 4   </t>
  </si>
  <si>
    <t xml:space="preserve">Zriadenie kábl. lôžka z preos. zem. so zakrytím doskami cm kladenými v smere kábla   </t>
  </si>
  <si>
    <t xml:space="preserve">Platňa ochranná na káble,  KPL 250, POZOR kábel!   </t>
  </si>
  <si>
    <t xml:space="preserve">Rozvinutie a uloženie výstražnej fólie z PVC do ryhy, šírka 22 cm   </t>
  </si>
  <si>
    <t xml:space="preserve">Fólia červená v m   </t>
  </si>
  <si>
    <t xml:space="preserve">Ručný zásyp nezap. káblovej ryhy bez zhutn. zeminy, 50 cm širokej, 80 cm hlbokej v zemine tr. 4   </t>
  </si>
  <si>
    <t xml:space="preserve">Revízie   </t>
  </si>
  <si>
    <t xml:space="preserve">Rozvody nízkeho napätia kontrola stavu - OPaOS na novoinštalované obvody   </t>
  </si>
  <si>
    <t>D 23 Polícia (smer Hájik)</t>
  </si>
  <si>
    <t xml:space="preserve">Všeobecné položky   </t>
  </si>
  <si>
    <t xml:space="preserve">Mechanicka ochrana káblových vedení, vrátane stavebných a zemných prác (obsah položky bude upresnený pri výkope)   </t>
  </si>
  <si>
    <t xml:space="preserve">Zemné práce   </t>
  </si>
  <si>
    <t xml:space="preserve">Rozoberanie zámkovej dlažby všetkých druhov v ploche nad 20 m2,  -0,26000t   </t>
  </si>
  <si>
    <t xml:space="preserve">Odstránenie krytu v ploche do 200 m2 z betónu prostého, hr. vrstvy 150 do 300 mm,  -0,50000t   </t>
  </si>
  <si>
    <t xml:space="preserve">Frézovanie asf. podkladu alebo krytu bez prek., plochy do 500 m2, pruh š. cez 0,5 m do 1 m, hr. 40 mm  0,102 t   </t>
  </si>
  <si>
    <t xml:space="preserve">Odstránenie podkladu asfaltového  v ploche do 200 m2, hr.nad 100 do 150 mm,  -0,31600t   </t>
  </si>
  <si>
    <t xml:space="preserve">Odstránenie existujúceho mobiliáru s naložením na dopravný prostriedok a odprataním materiálu na skládku   </t>
  </si>
  <si>
    <t xml:space="preserve">Podklad zo štrkodrviny s rozprestretím a zhutnením, po zhutnení hr. 230 mm   </t>
  </si>
  <si>
    <t xml:space="preserve">Podklad z asfaltového betónu AC 22 P s rozprestretím a zhutnením v pruhu š. do 3 m, po zhutnení hr. 80 mm   </t>
  </si>
  <si>
    <t xml:space="preserve">Koberec asfaltový modifikovaný I.tr. mastixový SMA 11 O  strednozrnný, po zhutnení hr. 40 mm š. do 3 m   </t>
  </si>
  <si>
    <t xml:space="preserve">Asfaltový betón vrstva obrusná alebo ložná AC 16 v pruhu š. do 3 m z modifik. asfaltu tr. I, po zhutnení hr. 50 mm   </t>
  </si>
  <si>
    <t xml:space="preserve">Rúrové vedenie   </t>
  </si>
  <si>
    <t xml:space="preserve">Výšková úprava uličného vstupu alebo vpuste do 200 mm zvýšením mreže   </t>
  </si>
  <si>
    <t xml:space="preserve">Výšková úprava uličného vstupu alebo vpuste do 200 mm zvýšením poklopu   </t>
  </si>
  <si>
    <t xml:space="preserve">Vodorovné dopravné značenie striekané farbou deliacich čiar súvislých šírky 125 mm biela základná   </t>
  </si>
  <si>
    <t>Celkom:</t>
  </si>
  <si>
    <t>DPH:</t>
  </si>
  <si>
    <t>Celkom s DPH:</t>
  </si>
  <si>
    <t>Stavba:   Rekonštrukcia zastávok MHD - III. etapa</t>
  </si>
  <si>
    <t>Objednávateľ:   Mesto Žilina</t>
  </si>
  <si>
    <t xml:space="preserve">Zhotoviteľ:   </t>
  </si>
  <si>
    <t>Spracoval:   Ing. Gavula</t>
  </si>
  <si>
    <t>Miesto:  Žilina</t>
  </si>
  <si>
    <t>Cena celkom bez DPH</t>
  </si>
  <si>
    <t xml:space="preserve">Dátum:   </t>
  </si>
  <si>
    <t>VÝKAZ VÝMER</t>
  </si>
  <si>
    <t>Objekt:   D 110 Kysucká (smer centrum), D 123 Polícia (smer Hájik) - IV.Etapa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</si>
</sst>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"/>
    <numFmt numFmtId="166" formatCode="#,##0.00;\-#,##0.00"/>
    <numFmt numFmtId="167" formatCode="#,##0.000;\-#,##0.000"/>
    <numFmt numFmtId="168" formatCode="#,##0;\-#,##0"/>
  </numFmts>
  <fonts count="15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i/>
      <sz val="10"/>
      <color indexed="12"/>
      <name val="Arial CE"/>
      <charset val="238"/>
    </font>
    <font>
      <b/>
      <sz val="10"/>
      <color indexed="18"/>
      <name val="Arial CE"/>
      <charset val="238"/>
    </font>
    <font>
      <i/>
      <sz val="10"/>
      <color rgb="FF0000FF"/>
      <name val="Arial CE"/>
      <charset val="238"/>
    </font>
    <font>
      <i/>
      <sz val="8"/>
      <color indexed="12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" fontId="2" fillId="0" borderId="11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4" fillId="0" borderId="14" xfId="0" applyNumberFormat="1" applyFont="1" applyBorder="1" applyAlignment="1">
      <alignment vertical="justify"/>
    </xf>
    <xf numFmtId="165" fontId="4" fillId="0" borderId="15" xfId="0" applyNumberFormat="1" applyFont="1" applyBorder="1" applyAlignment="1">
      <alignment vertical="justify"/>
    </xf>
    <xf numFmtId="164" fontId="4" fillId="0" borderId="15" xfId="0" applyNumberFormat="1" applyFont="1" applyBorder="1" applyAlignment="1">
      <alignment vertical="justify"/>
    </xf>
    <xf numFmtId="9" fontId="4" fillId="0" borderId="15" xfId="0" applyNumberFormat="1" applyFont="1" applyBorder="1" applyAlignment="1" applyProtection="1">
      <alignment vertical="justify"/>
      <protection locked="0"/>
    </xf>
    <xf numFmtId="4" fontId="4" fillId="0" borderId="16" xfId="0" applyNumberFormat="1" applyFont="1" applyBorder="1" applyAlignment="1">
      <alignment vertical="justify"/>
    </xf>
    <xf numFmtId="0" fontId="4" fillId="0" borderId="16" xfId="0" applyFont="1" applyBorder="1" applyAlignment="1">
      <alignment vertical="justify"/>
    </xf>
    <xf numFmtId="1" fontId="2" fillId="0" borderId="6" xfId="0" applyNumberFormat="1" applyFont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1" fontId="2" fillId="4" borderId="6" xfId="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1" fontId="7" fillId="0" borderId="17" xfId="0" applyNumberFormat="1" applyFont="1" applyBorder="1" applyAlignment="1">
      <alignment horizontal="center" wrapText="1"/>
    </xf>
    <xf numFmtId="166" fontId="7" fillId="0" borderId="18" xfId="0" applyNumberFormat="1" applyFont="1" applyBorder="1" applyAlignment="1" applyProtection="1">
      <alignment horizontal="left" vertical="center" wrapText="1"/>
      <protection locked="0"/>
    </xf>
    <xf numFmtId="166" fontId="7" fillId="0" borderId="18" xfId="0" applyNumberFormat="1" applyFont="1" applyBorder="1" applyAlignment="1" applyProtection="1">
      <alignment horizontal="left" vertical="center"/>
      <protection locked="0"/>
    </xf>
    <xf numFmtId="166" fontId="7" fillId="0" borderId="18" xfId="0" applyNumberFormat="1" applyFont="1" applyBorder="1" applyAlignment="1" applyProtection="1">
      <alignment horizontal="center" vertical="center"/>
      <protection locked="0"/>
    </xf>
    <xf numFmtId="166" fontId="7" fillId="0" borderId="19" xfId="0" applyNumberFormat="1" applyFont="1" applyBorder="1" applyAlignment="1" applyProtection="1">
      <alignment horizontal="right" vertical="center"/>
      <protection locked="0"/>
    </xf>
    <xf numFmtId="4" fontId="7" fillId="0" borderId="20" xfId="0" applyNumberFormat="1" applyFont="1" applyBorder="1" applyAlignment="1">
      <alignment vertical="center" wrapText="1"/>
    </xf>
    <xf numFmtId="4" fontId="7" fillId="5" borderId="20" xfId="0" applyNumberFormat="1" applyFont="1" applyFill="1" applyBorder="1" applyAlignment="1">
      <alignment vertical="center" wrapText="1"/>
    </xf>
    <xf numFmtId="4" fontId="7" fillId="0" borderId="21" xfId="0" applyNumberFormat="1" applyFont="1" applyBorder="1" applyAlignment="1">
      <alignment vertical="center" wrapText="1"/>
    </xf>
    <xf numFmtId="164" fontId="7" fillId="0" borderId="22" xfId="0" applyNumberFormat="1" applyFont="1" applyBorder="1" applyAlignment="1">
      <alignment vertical="justify" wrapText="1"/>
    </xf>
    <xf numFmtId="165" fontId="7" fillId="0" borderId="16" xfId="0" applyNumberFormat="1" applyFont="1" applyBorder="1" applyAlignment="1">
      <alignment vertical="justify" wrapText="1"/>
    </xf>
    <xf numFmtId="164" fontId="7" fillId="0" borderId="16" xfId="0" applyNumberFormat="1" applyFont="1" applyBorder="1" applyAlignment="1">
      <alignment vertical="justify" wrapText="1"/>
    </xf>
    <xf numFmtId="9" fontId="7" fillId="0" borderId="16" xfId="0" applyNumberFormat="1" applyFont="1" applyBorder="1" applyAlignment="1" applyProtection="1">
      <alignment vertical="justify" wrapText="1"/>
      <protection locked="0"/>
    </xf>
    <xf numFmtId="4" fontId="7" fillId="0" borderId="16" xfId="0" applyNumberFormat="1" applyFont="1" applyBorder="1" applyAlignment="1">
      <alignment vertical="justify" wrapText="1"/>
    </xf>
    <xf numFmtId="0" fontId="7" fillId="0" borderId="16" xfId="0" applyFont="1" applyBorder="1" applyAlignment="1">
      <alignment vertical="justify" wrapText="1"/>
    </xf>
    <xf numFmtId="1" fontId="7" fillId="0" borderId="5" xfId="0" applyNumberFormat="1" applyFont="1" applyBorder="1" applyAlignment="1">
      <alignment horizontal="center" wrapText="1"/>
    </xf>
    <xf numFmtId="166" fontId="7" fillId="0" borderId="18" xfId="0" applyNumberFormat="1" applyFont="1" applyBorder="1" applyAlignment="1" applyProtection="1">
      <alignment horizontal="right" vertical="center"/>
      <protection locked="0"/>
    </xf>
    <xf numFmtId="4" fontId="7" fillId="0" borderId="6" xfId="0" applyNumberFormat="1" applyFont="1" applyBorder="1" applyAlignment="1">
      <alignment vertical="center" wrapText="1"/>
    </xf>
    <xf numFmtId="4" fontId="7" fillId="5" borderId="6" xfId="0" applyNumberFormat="1" applyFont="1" applyFill="1" applyBorder="1" applyAlignment="1">
      <alignment vertical="center" wrapText="1"/>
    </xf>
    <xf numFmtId="166" fontId="8" fillId="0" borderId="18" xfId="0" applyNumberFormat="1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167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167" fontId="7" fillId="0" borderId="24" xfId="0" applyNumberFormat="1" applyFont="1" applyBorder="1" applyAlignment="1" applyProtection="1">
      <alignment horizontal="center" vertical="center"/>
      <protection locked="0"/>
    </xf>
    <xf numFmtId="166" fontId="7" fillId="0" borderId="24" xfId="0" applyNumberFormat="1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167" fontId="7" fillId="0" borderId="26" xfId="0" applyNumberFormat="1" applyFont="1" applyBorder="1" applyAlignment="1" applyProtection="1">
      <alignment horizontal="center" vertical="center"/>
      <protection locked="0"/>
    </xf>
    <xf numFmtId="166" fontId="7" fillId="0" borderId="26" xfId="0" applyNumberFormat="1" applyFont="1" applyBorder="1" applyAlignment="1" applyProtection="1">
      <alignment horizontal="right"/>
      <protection locked="0"/>
    </xf>
    <xf numFmtId="166" fontId="7" fillId="0" borderId="18" xfId="0" applyNumberFormat="1" applyFont="1" applyBorder="1" applyAlignment="1" applyProtection="1">
      <alignment horizontal="right"/>
      <protection locked="0"/>
    </xf>
    <xf numFmtId="0" fontId="9" fillId="0" borderId="18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167" fontId="9" fillId="0" borderId="18" xfId="0" applyNumberFormat="1" applyFont="1" applyBorder="1" applyAlignment="1" applyProtection="1">
      <alignment horizontal="center" vertical="center"/>
      <protection locked="0"/>
    </xf>
    <xf numFmtId="166" fontId="9" fillId="0" borderId="18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7" fontId="10" fillId="0" borderId="0" xfId="0" applyNumberFormat="1" applyFont="1" applyAlignment="1" applyProtection="1">
      <alignment horizontal="center" vertical="center"/>
      <protection locked="0"/>
    </xf>
    <xf numFmtId="166" fontId="10" fillId="0" borderId="0" xfId="0" applyNumberFormat="1" applyFont="1" applyAlignment="1" applyProtection="1">
      <alignment horizontal="right"/>
      <protection locked="0"/>
    </xf>
    <xf numFmtId="166" fontId="7" fillId="0" borderId="24" xfId="0" applyNumberFormat="1" applyFont="1" applyBorder="1" applyAlignment="1" applyProtection="1">
      <alignment horizontal="right"/>
      <protection locked="0"/>
    </xf>
    <xf numFmtId="0" fontId="11" fillId="0" borderId="23" xfId="0" applyFont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7" fontId="7" fillId="0" borderId="6" xfId="0" applyNumberFormat="1" applyFont="1" applyBorder="1" applyAlignment="1" applyProtection="1">
      <alignment horizontal="center" vertical="center"/>
      <protection locked="0"/>
    </xf>
    <xf numFmtId="166" fontId="7" fillId="0" borderId="6" xfId="0" applyNumberFormat="1" applyFont="1" applyBorder="1" applyAlignment="1" applyProtection="1">
      <alignment horizontal="right" vertical="center"/>
      <protection locked="0"/>
    </xf>
    <xf numFmtId="167" fontId="7" fillId="0" borderId="18" xfId="0" applyNumberFormat="1" applyFont="1" applyBorder="1" applyAlignment="1" applyProtection="1">
      <alignment horizontal="right"/>
      <protection locked="0"/>
    </xf>
    <xf numFmtId="167" fontId="9" fillId="0" borderId="18" xfId="0" applyNumberFormat="1" applyFont="1" applyBorder="1" applyAlignment="1" applyProtection="1">
      <alignment horizontal="right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167" fontId="9" fillId="0" borderId="18" xfId="0" applyNumberFormat="1" applyFont="1" applyBorder="1" applyAlignment="1" applyProtection="1">
      <alignment horizontal="right" vertical="center"/>
      <protection locked="0"/>
    </xf>
    <xf numFmtId="166" fontId="9" fillId="0" borderId="18" xfId="0" applyNumberFormat="1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left" wrapText="1"/>
      <protection locked="0"/>
    </xf>
    <xf numFmtId="167" fontId="7" fillId="0" borderId="27" xfId="0" applyNumberFormat="1" applyFont="1" applyBorder="1" applyAlignment="1" applyProtection="1">
      <alignment horizontal="right"/>
      <protection locked="0"/>
    </xf>
    <xf numFmtId="166" fontId="7" fillId="0" borderId="27" xfId="0" applyNumberFormat="1" applyFont="1" applyBorder="1" applyAlignment="1" applyProtection="1">
      <alignment horizontal="right"/>
      <protection locked="0"/>
    </xf>
    <xf numFmtId="4" fontId="7" fillId="0" borderId="28" xfId="0" applyNumberFormat="1" applyFont="1" applyBorder="1" applyAlignment="1">
      <alignment vertical="center" wrapText="1"/>
    </xf>
    <xf numFmtId="0" fontId="12" fillId="0" borderId="6" xfId="0" applyFont="1" applyBorder="1" applyAlignment="1" applyProtection="1">
      <alignment horizontal="left" wrapText="1"/>
      <protection locked="0"/>
    </xf>
    <xf numFmtId="167" fontId="12" fillId="0" borderId="6" xfId="0" applyNumberFormat="1" applyFont="1" applyBorder="1" applyAlignment="1" applyProtection="1">
      <alignment horizontal="right"/>
      <protection locked="0"/>
    </xf>
    <xf numFmtId="166" fontId="12" fillId="0" borderId="6" xfId="0" applyNumberFormat="1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left" wrapText="1"/>
      <protection locked="0"/>
    </xf>
    <xf numFmtId="167" fontId="7" fillId="0" borderId="19" xfId="0" applyNumberFormat="1" applyFont="1" applyBorder="1" applyAlignment="1" applyProtection="1">
      <alignment horizontal="right"/>
      <protection locked="0"/>
    </xf>
    <xf numFmtId="166" fontId="7" fillId="0" borderId="19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left" wrapText="1"/>
      <protection locked="0"/>
    </xf>
    <xf numFmtId="167" fontId="10" fillId="0" borderId="0" xfId="0" applyNumberFormat="1" applyFont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167" fontId="7" fillId="0" borderId="18" xfId="0" applyNumberFormat="1" applyFont="1" applyBorder="1" applyAlignment="1" applyProtection="1">
      <alignment horizontal="right" vertical="center"/>
      <protection locked="0"/>
    </xf>
    <xf numFmtId="1" fontId="7" fillId="0" borderId="16" xfId="0" applyNumberFormat="1" applyFont="1" applyBorder="1" applyAlignment="1">
      <alignment vertical="justify" wrapText="1"/>
    </xf>
    <xf numFmtId="1" fontId="7" fillId="0" borderId="16" xfId="0" applyNumberFormat="1" applyFont="1" applyBorder="1" applyAlignment="1" applyProtection="1">
      <alignment vertical="justify" wrapText="1"/>
      <protection locked="0"/>
    </xf>
    <xf numFmtId="4" fontId="13" fillId="0" borderId="2" xfId="0" applyNumberFormat="1" applyFont="1" applyBorder="1" applyAlignment="1">
      <alignment vertical="center" wrapText="1"/>
    </xf>
    <xf numFmtId="4" fontId="13" fillId="5" borderId="33" xfId="0" applyNumberFormat="1" applyFont="1" applyFill="1" applyBorder="1" applyAlignment="1">
      <alignment vertical="center"/>
    </xf>
    <xf numFmtId="4" fontId="13" fillId="0" borderId="34" xfId="0" applyNumberFormat="1" applyFont="1" applyBorder="1" applyAlignment="1">
      <alignment wrapText="1"/>
    </xf>
    <xf numFmtId="4" fontId="13" fillId="0" borderId="6" xfId="0" applyNumberFormat="1" applyFont="1" applyBorder="1" applyAlignment="1">
      <alignment vertical="center" wrapText="1"/>
    </xf>
    <xf numFmtId="4" fontId="13" fillId="5" borderId="6" xfId="0" applyNumberFormat="1" applyFont="1" applyFill="1" applyBorder="1" applyAlignment="1">
      <alignment vertical="center"/>
    </xf>
    <xf numFmtId="4" fontId="13" fillId="0" borderId="29" xfId="0" applyNumberFormat="1" applyFont="1" applyBorder="1" applyAlignment="1">
      <alignment vertical="justify" wrapText="1"/>
    </xf>
    <xf numFmtId="4" fontId="13" fillId="0" borderId="9" xfId="0" applyNumberFormat="1" applyFont="1" applyBorder="1" applyAlignment="1">
      <alignment vertical="center" wrapText="1"/>
    </xf>
    <xf numFmtId="4" fontId="13" fillId="5" borderId="9" xfId="0" applyNumberFormat="1" applyFont="1" applyFill="1" applyBorder="1" applyAlignment="1">
      <alignment vertical="center"/>
    </xf>
    <xf numFmtId="4" fontId="13" fillId="0" borderId="30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 vertical="center"/>
    </xf>
    <xf numFmtId="0" fontId="0" fillId="0" borderId="0" xfId="0" applyAlignment="1" applyProtection="1">
      <alignment horizontal="left" vertical="top"/>
      <protection locked="0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168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167" fontId="7" fillId="0" borderId="0" xfId="0" applyNumberFormat="1" applyFont="1" applyAlignment="1">
      <alignment horizontal="right" vertical="top"/>
    </xf>
    <xf numFmtId="166" fontId="7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3" fillId="2" borderId="31" xfId="0" applyNumberFormat="1" applyFont="1" applyFill="1" applyBorder="1" applyAlignment="1">
      <alignment horizontal="right" vertical="center" wrapText="1"/>
    </xf>
    <xf numFmtId="1" fontId="13" fillId="2" borderId="4" xfId="0" applyNumberFormat="1" applyFont="1" applyFill="1" applyBorder="1" applyAlignment="1">
      <alignment horizontal="right" vertical="center" wrapText="1"/>
    </xf>
    <xf numFmtId="1" fontId="13" fillId="2" borderId="32" xfId="0" applyNumberFormat="1" applyFont="1" applyFill="1" applyBorder="1" applyAlignment="1">
      <alignment horizontal="right" vertical="center" wrapText="1"/>
    </xf>
    <xf numFmtId="164" fontId="13" fillId="2" borderId="12" xfId="0" applyNumberFormat="1" applyFont="1" applyFill="1" applyBorder="1" applyAlignment="1">
      <alignment horizontal="right" vertical="center" wrapText="1"/>
    </xf>
    <xf numFmtId="164" fontId="13" fillId="2" borderId="7" xfId="0" applyNumberFormat="1" applyFont="1" applyFill="1" applyBorder="1" applyAlignment="1">
      <alignment horizontal="right" vertical="center" wrapText="1"/>
    </xf>
    <xf numFmtId="164" fontId="13" fillId="2" borderId="13" xfId="0" applyNumberFormat="1" applyFont="1" applyFill="1" applyBorder="1" applyAlignment="1">
      <alignment horizontal="right" vertical="center" wrapText="1"/>
    </xf>
    <xf numFmtId="164" fontId="13" fillId="2" borderId="35" xfId="0" applyNumberFormat="1" applyFont="1" applyFill="1" applyBorder="1" applyAlignment="1">
      <alignment horizontal="right" vertical="center" wrapText="1"/>
    </xf>
    <xf numFmtId="164" fontId="13" fillId="2" borderId="10" xfId="0" applyNumberFormat="1" applyFont="1" applyFill="1" applyBorder="1" applyAlignment="1">
      <alignment horizontal="right" vertical="center" wrapText="1"/>
    </xf>
    <xf numFmtId="164" fontId="13" fillId="2" borderId="36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/>
    <xf numFmtId="1" fontId="2" fillId="3" borderId="5" xfId="0" applyNumberFormat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12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DB75-319B-DA40-A126-B0811558AD5A}">
  <dimension ref="A1:Q253"/>
  <sheetViews>
    <sheetView tabSelected="1" view="pageBreakPreview" topLeftCell="A241" zoomScale="144" zoomScaleNormal="100" zoomScaleSheetLayoutView="144" workbookViewId="0">
      <selection activeCell="B4" sqref="B4"/>
    </sheetView>
  </sheetViews>
  <sheetFormatPr baseColWidth="10" defaultColWidth="0" defaultRowHeight="15"/>
  <cols>
    <col min="1" max="1" width="7.1640625" style="98" customWidth="1"/>
    <col min="2" max="2" width="60.1640625" style="98" customWidth="1"/>
    <col min="3" max="3" width="4.1640625" style="98" hidden="1" customWidth="1"/>
    <col min="4" max="4" width="8.83203125" style="99" bestFit="1" customWidth="1"/>
    <col min="5" max="5" width="11.1640625" style="1" customWidth="1"/>
    <col min="6" max="7" width="15.6640625" style="100" customWidth="1"/>
    <col min="8" max="9" width="15.6640625" style="100" hidden="1" customWidth="1"/>
    <col min="10" max="10" width="12.6640625" style="1" customWidth="1"/>
    <col min="11" max="11" width="12.6640625" style="2" customWidth="1"/>
    <col min="12" max="12" width="12.6640625" style="1" customWidth="1"/>
    <col min="13" max="13" width="6.5" style="3" customWidth="1"/>
    <col min="14" max="14" width="9.1640625" customWidth="1"/>
    <col min="15" max="21" width="10.1640625" customWidth="1"/>
    <col min="22" max="254" width="9.1640625" customWidth="1"/>
    <col min="255" max="255" width="9.5" customWidth="1"/>
    <col min="256" max="258" width="11.5" customWidth="1"/>
    <col min="259" max="259" width="12.1640625" bestFit="1" customWidth="1"/>
    <col min="260" max="260" width="8.83203125" bestFit="1" customWidth="1"/>
    <col min="261" max="261" width="12.6640625" customWidth="1"/>
    <col min="262" max="263" width="17.83203125" customWidth="1"/>
    <col min="264" max="264" width="13.83203125" customWidth="1"/>
    <col min="265" max="265" width="12.6640625" customWidth="1"/>
    <col min="266" max="277" width="0" hidden="1" customWidth="1"/>
    <col min="511" max="511" width="9.5" customWidth="1"/>
    <col min="512" max="514" width="11.5" customWidth="1"/>
    <col min="515" max="515" width="12.1640625" bestFit="1" customWidth="1"/>
    <col min="516" max="516" width="8.83203125" bestFit="1" customWidth="1"/>
    <col min="517" max="517" width="12.6640625" customWidth="1"/>
    <col min="518" max="519" width="17.83203125" customWidth="1"/>
    <col min="520" max="520" width="13.83203125" customWidth="1"/>
    <col min="521" max="521" width="12.6640625" customWidth="1"/>
    <col min="522" max="533" width="0" hidden="1" customWidth="1"/>
    <col min="767" max="767" width="9.5" customWidth="1"/>
    <col min="768" max="770" width="11.5" customWidth="1"/>
    <col min="771" max="771" width="12.1640625" bestFit="1" customWidth="1"/>
    <col min="772" max="772" width="8.83203125" bestFit="1" customWidth="1"/>
    <col min="773" max="773" width="12.6640625" customWidth="1"/>
    <col min="774" max="775" width="17.83203125" customWidth="1"/>
    <col min="776" max="776" width="13.83203125" customWidth="1"/>
    <col min="777" max="777" width="12.6640625" customWidth="1"/>
    <col min="778" max="789" width="0" hidden="1" customWidth="1"/>
    <col min="1023" max="1023" width="9.5" customWidth="1"/>
    <col min="1024" max="1026" width="11.5" customWidth="1"/>
    <col min="1027" max="1027" width="12.1640625" bestFit="1" customWidth="1"/>
    <col min="1028" max="1028" width="8.83203125" bestFit="1" customWidth="1"/>
    <col min="1029" max="1029" width="12.6640625" customWidth="1"/>
    <col min="1030" max="1031" width="17.83203125" customWidth="1"/>
    <col min="1032" max="1032" width="13.83203125" customWidth="1"/>
    <col min="1033" max="1033" width="12.6640625" customWidth="1"/>
    <col min="1034" max="1045" width="0" hidden="1" customWidth="1"/>
    <col min="1279" max="1279" width="9.5" customWidth="1"/>
    <col min="1280" max="1282" width="11.5" customWidth="1"/>
    <col min="1283" max="1283" width="12.1640625" bestFit="1" customWidth="1"/>
    <col min="1284" max="1284" width="8.83203125" bestFit="1" customWidth="1"/>
    <col min="1285" max="1285" width="12.6640625" customWidth="1"/>
    <col min="1286" max="1287" width="17.83203125" customWidth="1"/>
    <col min="1288" max="1288" width="13.83203125" customWidth="1"/>
    <col min="1289" max="1289" width="12.6640625" customWidth="1"/>
    <col min="1290" max="1301" width="0" hidden="1" customWidth="1"/>
    <col min="1535" max="1535" width="9.5" customWidth="1"/>
    <col min="1536" max="1538" width="11.5" customWidth="1"/>
    <col min="1539" max="1539" width="12.1640625" bestFit="1" customWidth="1"/>
    <col min="1540" max="1540" width="8.83203125" bestFit="1" customWidth="1"/>
    <col min="1541" max="1541" width="12.6640625" customWidth="1"/>
    <col min="1542" max="1543" width="17.83203125" customWidth="1"/>
    <col min="1544" max="1544" width="13.83203125" customWidth="1"/>
    <col min="1545" max="1545" width="12.6640625" customWidth="1"/>
    <col min="1546" max="1557" width="0" hidden="1" customWidth="1"/>
    <col min="1791" max="1791" width="9.5" customWidth="1"/>
    <col min="1792" max="1794" width="11.5" customWidth="1"/>
    <col min="1795" max="1795" width="12.1640625" bestFit="1" customWidth="1"/>
    <col min="1796" max="1796" width="8.83203125" bestFit="1" customWidth="1"/>
    <col min="1797" max="1797" width="12.6640625" customWidth="1"/>
    <col min="1798" max="1799" width="17.83203125" customWidth="1"/>
    <col min="1800" max="1800" width="13.83203125" customWidth="1"/>
    <col min="1801" max="1801" width="12.6640625" customWidth="1"/>
    <col min="1802" max="1813" width="0" hidden="1" customWidth="1"/>
    <col min="2047" max="2047" width="9.5" customWidth="1"/>
    <col min="2048" max="2050" width="11.5" customWidth="1"/>
    <col min="2051" max="2051" width="12.1640625" bestFit="1" customWidth="1"/>
    <col min="2052" max="2052" width="8.83203125" bestFit="1" customWidth="1"/>
    <col min="2053" max="2053" width="12.6640625" customWidth="1"/>
    <col min="2054" max="2055" width="17.83203125" customWidth="1"/>
    <col min="2056" max="2056" width="13.83203125" customWidth="1"/>
    <col min="2057" max="2057" width="12.6640625" customWidth="1"/>
    <col min="2058" max="2069" width="0" hidden="1" customWidth="1"/>
    <col min="2303" max="2303" width="9.5" customWidth="1"/>
    <col min="2304" max="2306" width="11.5" customWidth="1"/>
    <col min="2307" max="2307" width="12.1640625" bestFit="1" customWidth="1"/>
    <col min="2308" max="2308" width="8.83203125" bestFit="1" customWidth="1"/>
    <col min="2309" max="2309" width="12.6640625" customWidth="1"/>
    <col min="2310" max="2311" width="17.83203125" customWidth="1"/>
    <col min="2312" max="2312" width="13.83203125" customWidth="1"/>
    <col min="2313" max="2313" width="12.6640625" customWidth="1"/>
    <col min="2314" max="2325" width="0" hidden="1" customWidth="1"/>
    <col min="2559" max="2559" width="9.5" customWidth="1"/>
    <col min="2560" max="2562" width="11.5" customWidth="1"/>
    <col min="2563" max="2563" width="12.1640625" bestFit="1" customWidth="1"/>
    <col min="2564" max="2564" width="8.83203125" bestFit="1" customWidth="1"/>
    <col min="2565" max="2565" width="12.6640625" customWidth="1"/>
    <col min="2566" max="2567" width="17.83203125" customWidth="1"/>
    <col min="2568" max="2568" width="13.83203125" customWidth="1"/>
    <col min="2569" max="2569" width="12.6640625" customWidth="1"/>
    <col min="2570" max="2581" width="0" hidden="1" customWidth="1"/>
    <col min="2815" max="2815" width="9.5" customWidth="1"/>
    <col min="2816" max="2818" width="11.5" customWidth="1"/>
    <col min="2819" max="2819" width="12.1640625" bestFit="1" customWidth="1"/>
    <col min="2820" max="2820" width="8.83203125" bestFit="1" customWidth="1"/>
    <col min="2821" max="2821" width="12.6640625" customWidth="1"/>
    <col min="2822" max="2823" width="17.83203125" customWidth="1"/>
    <col min="2824" max="2824" width="13.83203125" customWidth="1"/>
    <col min="2825" max="2825" width="12.6640625" customWidth="1"/>
    <col min="2826" max="2837" width="0" hidden="1" customWidth="1"/>
    <col min="3071" max="3071" width="9.5" customWidth="1"/>
    <col min="3072" max="3074" width="11.5" customWidth="1"/>
    <col min="3075" max="3075" width="12.1640625" bestFit="1" customWidth="1"/>
    <col min="3076" max="3076" width="8.83203125" bestFit="1" customWidth="1"/>
    <col min="3077" max="3077" width="12.6640625" customWidth="1"/>
    <col min="3078" max="3079" width="17.83203125" customWidth="1"/>
    <col min="3080" max="3080" width="13.83203125" customWidth="1"/>
    <col min="3081" max="3081" width="12.6640625" customWidth="1"/>
    <col min="3082" max="3093" width="0" hidden="1" customWidth="1"/>
    <col min="3327" max="3327" width="9.5" customWidth="1"/>
    <col min="3328" max="3330" width="11.5" customWidth="1"/>
    <col min="3331" max="3331" width="12.1640625" bestFit="1" customWidth="1"/>
    <col min="3332" max="3332" width="8.83203125" bestFit="1" customWidth="1"/>
    <col min="3333" max="3333" width="12.6640625" customWidth="1"/>
    <col min="3334" max="3335" width="17.83203125" customWidth="1"/>
    <col min="3336" max="3336" width="13.83203125" customWidth="1"/>
    <col min="3337" max="3337" width="12.6640625" customWidth="1"/>
    <col min="3338" max="3349" width="0" hidden="1" customWidth="1"/>
    <col min="3583" max="3583" width="9.5" customWidth="1"/>
    <col min="3584" max="3586" width="11.5" customWidth="1"/>
    <col min="3587" max="3587" width="12.1640625" bestFit="1" customWidth="1"/>
    <col min="3588" max="3588" width="8.83203125" bestFit="1" customWidth="1"/>
    <col min="3589" max="3589" width="12.6640625" customWidth="1"/>
    <col min="3590" max="3591" width="17.83203125" customWidth="1"/>
    <col min="3592" max="3592" width="13.83203125" customWidth="1"/>
    <col min="3593" max="3593" width="12.6640625" customWidth="1"/>
    <col min="3594" max="3605" width="0" hidden="1" customWidth="1"/>
    <col min="3839" max="3839" width="9.5" customWidth="1"/>
    <col min="3840" max="3842" width="11.5" customWidth="1"/>
    <col min="3843" max="3843" width="12.1640625" bestFit="1" customWidth="1"/>
    <col min="3844" max="3844" width="8.83203125" bestFit="1" customWidth="1"/>
    <col min="3845" max="3845" width="12.6640625" customWidth="1"/>
    <col min="3846" max="3847" width="17.83203125" customWidth="1"/>
    <col min="3848" max="3848" width="13.83203125" customWidth="1"/>
    <col min="3849" max="3849" width="12.6640625" customWidth="1"/>
    <col min="3850" max="3861" width="0" hidden="1" customWidth="1"/>
    <col min="4095" max="4095" width="9.5" customWidth="1"/>
    <col min="4096" max="4098" width="11.5" customWidth="1"/>
    <col min="4099" max="4099" width="12.1640625" bestFit="1" customWidth="1"/>
    <col min="4100" max="4100" width="8.83203125" bestFit="1" customWidth="1"/>
    <col min="4101" max="4101" width="12.6640625" customWidth="1"/>
    <col min="4102" max="4103" width="17.83203125" customWidth="1"/>
    <col min="4104" max="4104" width="13.83203125" customWidth="1"/>
    <col min="4105" max="4105" width="12.6640625" customWidth="1"/>
    <col min="4106" max="4117" width="0" hidden="1" customWidth="1"/>
    <col min="4351" max="4351" width="9.5" customWidth="1"/>
    <col min="4352" max="4354" width="11.5" customWidth="1"/>
    <col min="4355" max="4355" width="12.1640625" bestFit="1" customWidth="1"/>
    <col min="4356" max="4356" width="8.83203125" bestFit="1" customWidth="1"/>
    <col min="4357" max="4357" width="12.6640625" customWidth="1"/>
    <col min="4358" max="4359" width="17.83203125" customWidth="1"/>
    <col min="4360" max="4360" width="13.83203125" customWidth="1"/>
    <col min="4361" max="4361" width="12.6640625" customWidth="1"/>
    <col min="4362" max="4373" width="0" hidden="1" customWidth="1"/>
    <col min="4607" max="4607" width="9.5" customWidth="1"/>
    <col min="4608" max="4610" width="11.5" customWidth="1"/>
    <col min="4611" max="4611" width="12.1640625" bestFit="1" customWidth="1"/>
    <col min="4612" max="4612" width="8.83203125" bestFit="1" customWidth="1"/>
    <col min="4613" max="4613" width="12.6640625" customWidth="1"/>
    <col min="4614" max="4615" width="17.83203125" customWidth="1"/>
    <col min="4616" max="4616" width="13.83203125" customWidth="1"/>
    <col min="4617" max="4617" width="12.6640625" customWidth="1"/>
    <col min="4618" max="4629" width="0" hidden="1" customWidth="1"/>
    <col min="4863" max="4863" width="9.5" customWidth="1"/>
    <col min="4864" max="4866" width="11.5" customWidth="1"/>
    <col min="4867" max="4867" width="12.1640625" bestFit="1" customWidth="1"/>
    <col min="4868" max="4868" width="8.83203125" bestFit="1" customWidth="1"/>
    <col min="4869" max="4869" width="12.6640625" customWidth="1"/>
    <col min="4870" max="4871" width="17.83203125" customWidth="1"/>
    <col min="4872" max="4872" width="13.83203125" customWidth="1"/>
    <col min="4873" max="4873" width="12.6640625" customWidth="1"/>
    <col min="4874" max="4885" width="0" hidden="1" customWidth="1"/>
    <col min="5119" max="5119" width="9.5" customWidth="1"/>
    <col min="5120" max="5122" width="11.5" customWidth="1"/>
    <col min="5123" max="5123" width="12.1640625" bestFit="1" customWidth="1"/>
    <col min="5124" max="5124" width="8.83203125" bestFit="1" customWidth="1"/>
    <col min="5125" max="5125" width="12.6640625" customWidth="1"/>
    <col min="5126" max="5127" width="17.83203125" customWidth="1"/>
    <col min="5128" max="5128" width="13.83203125" customWidth="1"/>
    <col min="5129" max="5129" width="12.6640625" customWidth="1"/>
    <col min="5130" max="5141" width="0" hidden="1" customWidth="1"/>
    <col min="5375" max="5375" width="9.5" customWidth="1"/>
    <col min="5376" max="5378" width="11.5" customWidth="1"/>
    <col min="5379" max="5379" width="12.1640625" bestFit="1" customWidth="1"/>
    <col min="5380" max="5380" width="8.83203125" bestFit="1" customWidth="1"/>
    <col min="5381" max="5381" width="12.6640625" customWidth="1"/>
    <col min="5382" max="5383" width="17.83203125" customWidth="1"/>
    <col min="5384" max="5384" width="13.83203125" customWidth="1"/>
    <col min="5385" max="5385" width="12.6640625" customWidth="1"/>
    <col min="5386" max="5397" width="0" hidden="1" customWidth="1"/>
    <col min="5631" max="5631" width="9.5" customWidth="1"/>
    <col min="5632" max="5634" width="11.5" customWidth="1"/>
    <col min="5635" max="5635" width="12.1640625" bestFit="1" customWidth="1"/>
    <col min="5636" max="5636" width="8.83203125" bestFit="1" customWidth="1"/>
    <col min="5637" max="5637" width="12.6640625" customWidth="1"/>
    <col min="5638" max="5639" width="17.83203125" customWidth="1"/>
    <col min="5640" max="5640" width="13.83203125" customWidth="1"/>
    <col min="5641" max="5641" width="12.6640625" customWidth="1"/>
    <col min="5642" max="5653" width="0" hidden="1" customWidth="1"/>
    <col min="5887" max="5887" width="9.5" customWidth="1"/>
    <col min="5888" max="5890" width="11.5" customWidth="1"/>
    <col min="5891" max="5891" width="12.1640625" bestFit="1" customWidth="1"/>
    <col min="5892" max="5892" width="8.83203125" bestFit="1" customWidth="1"/>
    <col min="5893" max="5893" width="12.6640625" customWidth="1"/>
    <col min="5894" max="5895" width="17.83203125" customWidth="1"/>
    <col min="5896" max="5896" width="13.83203125" customWidth="1"/>
    <col min="5897" max="5897" width="12.6640625" customWidth="1"/>
    <col min="5898" max="5909" width="0" hidden="1" customWidth="1"/>
    <col min="6143" max="6143" width="9.5" customWidth="1"/>
    <col min="6144" max="6146" width="11.5" customWidth="1"/>
    <col min="6147" max="6147" width="12.1640625" bestFit="1" customWidth="1"/>
    <col min="6148" max="6148" width="8.83203125" bestFit="1" customWidth="1"/>
    <col min="6149" max="6149" width="12.6640625" customWidth="1"/>
    <col min="6150" max="6151" width="17.83203125" customWidth="1"/>
    <col min="6152" max="6152" width="13.83203125" customWidth="1"/>
    <col min="6153" max="6153" width="12.6640625" customWidth="1"/>
    <col min="6154" max="6165" width="0" hidden="1" customWidth="1"/>
    <col min="6399" max="6399" width="9.5" customWidth="1"/>
    <col min="6400" max="6402" width="11.5" customWidth="1"/>
    <col min="6403" max="6403" width="12.1640625" bestFit="1" customWidth="1"/>
    <col min="6404" max="6404" width="8.83203125" bestFit="1" customWidth="1"/>
    <col min="6405" max="6405" width="12.6640625" customWidth="1"/>
    <col min="6406" max="6407" width="17.83203125" customWidth="1"/>
    <col min="6408" max="6408" width="13.83203125" customWidth="1"/>
    <col min="6409" max="6409" width="12.6640625" customWidth="1"/>
    <col min="6410" max="6421" width="0" hidden="1" customWidth="1"/>
    <col min="6655" max="6655" width="9.5" customWidth="1"/>
    <col min="6656" max="6658" width="11.5" customWidth="1"/>
    <col min="6659" max="6659" width="12.1640625" bestFit="1" customWidth="1"/>
    <col min="6660" max="6660" width="8.83203125" bestFit="1" customWidth="1"/>
    <col min="6661" max="6661" width="12.6640625" customWidth="1"/>
    <col min="6662" max="6663" width="17.83203125" customWidth="1"/>
    <col min="6664" max="6664" width="13.83203125" customWidth="1"/>
    <col min="6665" max="6665" width="12.6640625" customWidth="1"/>
    <col min="6666" max="6677" width="0" hidden="1" customWidth="1"/>
    <col min="6911" max="6911" width="9.5" customWidth="1"/>
    <col min="6912" max="6914" width="11.5" customWidth="1"/>
    <col min="6915" max="6915" width="12.1640625" bestFit="1" customWidth="1"/>
    <col min="6916" max="6916" width="8.83203125" bestFit="1" customWidth="1"/>
    <col min="6917" max="6917" width="12.6640625" customWidth="1"/>
    <col min="6918" max="6919" width="17.83203125" customWidth="1"/>
    <col min="6920" max="6920" width="13.83203125" customWidth="1"/>
    <col min="6921" max="6921" width="12.6640625" customWidth="1"/>
    <col min="6922" max="6933" width="0" hidden="1" customWidth="1"/>
    <col min="7167" max="7167" width="9.5" customWidth="1"/>
    <col min="7168" max="7170" width="11.5" customWidth="1"/>
    <col min="7171" max="7171" width="12.1640625" bestFit="1" customWidth="1"/>
    <col min="7172" max="7172" width="8.83203125" bestFit="1" customWidth="1"/>
    <col min="7173" max="7173" width="12.6640625" customWidth="1"/>
    <col min="7174" max="7175" width="17.83203125" customWidth="1"/>
    <col min="7176" max="7176" width="13.83203125" customWidth="1"/>
    <col min="7177" max="7177" width="12.6640625" customWidth="1"/>
    <col min="7178" max="7189" width="0" hidden="1" customWidth="1"/>
    <col min="7423" max="7423" width="9.5" customWidth="1"/>
    <col min="7424" max="7426" width="11.5" customWidth="1"/>
    <col min="7427" max="7427" width="12.1640625" bestFit="1" customWidth="1"/>
    <col min="7428" max="7428" width="8.83203125" bestFit="1" customWidth="1"/>
    <col min="7429" max="7429" width="12.6640625" customWidth="1"/>
    <col min="7430" max="7431" width="17.83203125" customWidth="1"/>
    <col min="7432" max="7432" width="13.83203125" customWidth="1"/>
    <col min="7433" max="7433" width="12.6640625" customWidth="1"/>
    <col min="7434" max="7445" width="0" hidden="1" customWidth="1"/>
    <col min="7679" max="7679" width="9.5" customWidth="1"/>
    <col min="7680" max="7682" width="11.5" customWidth="1"/>
    <col min="7683" max="7683" width="12.1640625" bestFit="1" customWidth="1"/>
    <col min="7684" max="7684" width="8.83203125" bestFit="1" customWidth="1"/>
    <col min="7685" max="7685" width="12.6640625" customWidth="1"/>
    <col min="7686" max="7687" width="17.83203125" customWidth="1"/>
    <col min="7688" max="7688" width="13.83203125" customWidth="1"/>
    <col min="7689" max="7689" width="12.6640625" customWidth="1"/>
    <col min="7690" max="7701" width="0" hidden="1" customWidth="1"/>
    <col min="7935" max="7935" width="9.5" customWidth="1"/>
    <col min="7936" max="7938" width="11.5" customWidth="1"/>
    <col min="7939" max="7939" width="12.1640625" bestFit="1" customWidth="1"/>
    <col min="7940" max="7940" width="8.83203125" bestFit="1" customWidth="1"/>
    <col min="7941" max="7941" width="12.6640625" customWidth="1"/>
    <col min="7942" max="7943" width="17.83203125" customWidth="1"/>
    <col min="7944" max="7944" width="13.83203125" customWidth="1"/>
    <col min="7945" max="7945" width="12.6640625" customWidth="1"/>
    <col min="7946" max="7957" width="0" hidden="1" customWidth="1"/>
    <col min="8191" max="8191" width="9.5" customWidth="1"/>
    <col min="8192" max="8194" width="11.5" customWidth="1"/>
    <col min="8195" max="8195" width="12.1640625" bestFit="1" customWidth="1"/>
    <col min="8196" max="8196" width="8.83203125" bestFit="1" customWidth="1"/>
    <col min="8197" max="8197" width="12.6640625" customWidth="1"/>
    <col min="8198" max="8199" width="17.83203125" customWidth="1"/>
    <col min="8200" max="8200" width="13.83203125" customWidth="1"/>
    <col min="8201" max="8201" width="12.6640625" customWidth="1"/>
    <col min="8202" max="8213" width="0" hidden="1" customWidth="1"/>
    <col min="8447" max="8447" width="9.5" customWidth="1"/>
    <col min="8448" max="8450" width="11.5" customWidth="1"/>
    <col min="8451" max="8451" width="12.1640625" bestFit="1" customWidth="1"/>
    <col min="8452" max="8452" width="8.83203125" bestFit="1" customWidth="1"/>
    <col min="8453" max="8453" width="12.6640625" customWidth="1"/>
    <col min="8454" max="8455" width="17.83203125" customWidth="1"/>
    <col min="8456" max="8456" width="13.83203125" customWidth="1"/>
    <col min="8457" max="8457" width="12.6640625" customWidth="1"/>
    <col min="8458" max="8469" width="0" hidden="1" customWidth="1"/>
    <col min="8703" max="8703" width="9.5" customWidth="1"/>
    <col min="8704" max="8706" width="11.5" customWidth="1"/>
    <col min="8707" max="8707" width="12.1640625" bestFit="1" customWidth="1"/>
    <col min="8708" max="8708" width="8.83203125" bestFit="1" customWidth="1"/>
    <col min="8709" max="8709" width="12.6640625" customWidth="1"/>
    <col min="8710" max="8711" width="17.83203125" customWidth="1"/>
    <col min="8712" max="8712" width="13.83203125" customWidth="1"/>
    <col min="8713" max="8713" width="12.6640625" customWidth="1"/>
    <col min="8714" max="8725" width="0" hidden="1" customWidth="1"/>
    <col min="8959" max="8959" width="9.5" customWidth="1"/>
    <col min="8960" max="8962" width="11.5" customWidth="1"/>
    <col min="8963" max="8963" width="12.1640625" bestFit="1" customWidth="1"/>
    <col min="8964" max="8964" width="8.83203125" bestFit="1" customWidth="1"/>
    <col min="8965" max="8965" width="12.6640625" customWidth="1"/>
    <col min="8966" max="8967" width="17.83203125" customWidth="1"/>
    <col min="8968" max="8968" width="13.83203125" customWidth="1"/>
    <col min="8969" max="8969" width="12.6640625" customWidth="1"/>
    <col min="8970" max="8981" width="0" hidden="1" customWidth="1"/>
    <col min="9215" max="9215" width="9.5" customWidth="1"/>
    <col min="9216" max="9218" width="11.5" customWidth="1"/>
    <col min="9219" max="9219" width="12.1640625" bestFit="1" customWidth="1"/>
    <col min="9220" max="9220" width="8.83203125" bestFit="1" customWidth="1"/>
    <col min="9221" max="9221" width="12.6640625" customWidth="1"/>
    <col min="9222" max="9223" width="17.83203125" customWidth="1"/>
    <col min="9224" max="9224" width="13.83203125" customWidth="1"/>
    <col min="9225" max="9225" width="12.6640625" customWidth="1"/>
    <col min="9226" max="9237" width="0" hidden="1" customWidth="1"/>
    <col min="9471" max="9471" width="9.5" customWidth="1"/>
    <col min="9472" max="9474" width="11.5" customWidth="1"/>
    <col min="9475" max="9475" width="12.1640625" bestFit="1" customWidth="1"/>
    <col min="9476" max="9476" width="8.83203125" bestFit="1" customWidth="1"/>
    <col min="9477" max="9477" width="12.6640625" customWidth="1"/>
    <col min="9478" max="9479" width="17.83203125" customWidth="1"/>
    <col min="9480" max="9480" width="13.83203125" customWidth="1"/>
    <col min="9481" max="9481" width="12.6640625" customWidth="1"/>
    <col min="9482" max="9493" width="0" hidden="1" customWidth="1"/>
    <col min="9727" max="9727" width="9.5" customWidth="1"/>
    <col min="9728" max="9730" width="11.5" customWidth="1"/>
    <col min="9731" max="9731" width="12.1640625" bestFit="1" customWidth="1"/>
    <col min="9732" max="9732" width="8.83203125" bestFit="1" customWidth="1"/>
    <col min="9733" max="9733" width="12.6640625" customWidth="1"/>
    <col min="9734" max="9735" width="17.83203125" customWidth="1"/>
    <col min="9736" max="9736" width="13.83203125" customWidth="1"/>
    <col min="9737" max="9737" width="12.6640625" customWidth="1"/>
    <col min="9738" max="9749" width="0" hidden="1" customWidth="1"/>
    <col min="9983" max="9983" width="9.5" customWidth="1"/>
    <col min="9984" max="9986" width="11.5" customWidth="1"/>
    <col min="9987" max="9987" width="12.1640625" bestFit="1" customWidth="1"/>
    <col min="9988" max="9988" width="8.83203125" bestFit="1" customWidth="1"/>
    <col min="9989" max="9989" width="12.6640625" customWidth="1"/>
    <col min="9990" max="9991" width="17.83203125" customWidth="1"/>
    <col min="9992" max="9992" width="13.83203125" customWidth="1"/>
    <col min="9993" max="9993" width="12.6640625" customWidth="1"/>
    <col min="9994" max="10005" width="0" hidden="1" customWidth="1"/>
    <col min="10239" max="10239" width="9.5" customWidth="1"/>
    <col min="10240" max="10242" width="11.5" customWidth="1"/>
    <col min="10243" max="10243" width="12.1640625" bestFit="1" customWidth="1"/>
    <col min="10244" max="10244" width="8.83203125" bestFit="1" customWidth="1"/>
    <col min="10245" max="10245" width="12.6640625" customWidth="1"/>
    <col min="10246" max="10247" width="17.83203125" customWidth="1"/>
    <col min="10248" max="10248" width="13.83203125" customWidth="1"/>
    <col min="10249" max="10249" width="12.6640625" customWidth="1"/>
    <col min="10250" max="10261" width="0" hidden="1" customWidth="1"/>
    <col min="10495" max="10495" width="9.5" customWidth="1"/>
    <col min="10496" max="10498" width="11.5" customWidth="1"/>
    <col min="10499" max="10499" width="12.1640625" bestFit="1" customWidth="1"/>
    <col min="10500" max="10500" width="8.83203125" bestFit="1" customWidth="1"/>
    <col min="10501" max="10501" width="12.6640625" customWidth="1"/>
    <col min="10502" max="10503" width="17.83203125" customWidth="1"/>
    <col min="10504" max="10504" width="13.83203125" customWidth="1"/>
    <col min="10505" max="10505" width="12.6640625" customWidth="1"/>
    <col min="10506" max="10517" width="0" hidden="1" customWidth="1"/>
    <col min="10751" max="10751" width="9.5" customWidth="1"/>
    <col min="10752" max="10754" width="11.5" customWidth="1"/>
    <col min="10755" max="10755" width="12.1640625" bestFit="1" customWidth="1"/>
    <col min="10756" max="10756" width="8.83203125" bestFit="1" customWidth="1"/>
    <col min="10757" max="10757" width="12.6640625" customWidth="1"/>
    <col min="10758" max="10759" width="17.83203125" customWidth="1"/>
    <col min="10760" max="10760" width="13.83203125" customWidth="1"/>
    <col min="10761" max="10761" width="12.6640625" customWidth="1"/>
    <col min="10762" max="10773" width="0" hidden="1" customWidth="1"/>
    <col min="11007" max="11007" width="9.5" customWidth="1"/>
    <col min="11008" max="11010" width="11.5" customWidth="1"/>
    <col min="11011" max="11011" width="12.1640625" bestFit="1" customWidth="1"/>
    <col min="11012" max="11012" width="8.83203125" bestFit="1" customWidth="1"/>
    <col min="11013" max="11013" width="12.6640625" customWidth="1"/>
    <col min="11014" max="11015" width="17.83203125" customWidth="1"/>
    <col min="11016" max="11016" width="13.83203125" customWidth="1"/>
    <col min="11017" max="11017" width="12.6640625" customWidth="1"/>
    <col min="11018" max="11029" width="0" hidden="1" customWidth="1"/>
    <col min="11263" max="11263" width="9.5" customWidth="1"/>
    <col min="11264" max="11266" width="11.5" customWidth="1"/>
    <col min="11267" max="11267" width="12.1640625" bestFit="1" customWidth="1"/>
    <col min="11268" max="11268" width="8.83203125" bestFit="1" customWidth="1"/>
    <col min="11269" max="11269" width="12.6640625" customWidth="1"/>
    <col min="11270" max="11271" width="17.83203125" customWidth="1"/>
    <col min="11272" max="11272" width="13.83203125" customWidth="1"/>
    <col min="11273" max="11273" width="12.6640625" customWidth="1"/>
    <col min="11274" max="11285" width="0" hidden="1" customWidth="1"/>
    <col min="11519" max="11519" width="9.5" customWidth="1"/>
    <col min="11520" max="11522" width="11.5" customWidth="1"/>
    <col min="11523" max="11523" width="12.1640625" bestFit="1" customWidth="1"/>
    <col min="11524" max="11524" width="8.83203125" bestFit="1" customWidth="1"/>
    <col min="11525" max="11525" width="12.6640625" customWidth="1"/>
    <col min="11526" max="11527" width="17.83203125" customWidth="1"/>
    <col min="11528" max="11528" width="13.83203125" customWidth="1"/>
    <col min="11529" max="11529" width="12.6640625" customWidth="1"/>
    <col min="11530" max="11541" width="0" hidden="1" customWidth="1"/>
    <col min="11775" max="11775" width="9.5" customWidth="1"/>
    <col min="11776" max="11778" width="11.5" customWidth="1"/>
    <col min="11779" max="11779" width="12.1640625" bestFit="1" customWidth="1"/>
    <col min="11780" max="11780" width="8.83203125" bestFit="1" customWidth="1"/>
    <col min="11781" max="11781" width="12.6640625" customWidth="1"/>
    <col min="11782" max="11783" width="17.83203125" customWidth="1"/>
    <col min="11784" max="11784" width="13.83203125" customWidth="1"/>
    <col min="11785" max="11785" width="12.6640625" customWidth="1"/>
    <col min="11786" max="11797" width="0" hidden="1" customWidth="1"/>
    <col min="12031" max="12031" width="9.5" customWidth="1"/>
    <col min="12032" max="12034" width="11.5" customWidth="1"/>
    <col min="12035" max="12035" width="12.1640625" bestFit="1" customWidth="1"/>
    <col min="12036" max="12036" width="8.83203125" bestFit="1" customWidth="1"/>
    <col min="12037" max="12037" width="12.6640625" customWidth="1"/>
    <col min="12038" max="12039" width="17.83203125" customWidth="1"/>
    <col min="12040" max="12040" width="13.83203125" customWidth="1"/>
    <col min="12041" max="12041" width="12.6640625" customWidth="1"/>
    <col min="12042" max="12053" width="0" hidden="1" customWidth="1"/>
    <col min="12287" max="12287" width="9.5" customWidth="1"/>
    <col min="12288" max="12290" width="11.5" customWidth="1"/>
    <col min="12291" max="12291" width="12.1640625" bestFit="1" customWidth="1"/>
    <col min="12292" max="12292" width="8.83203125" bestFit="1" customWidth="1"/>
    <col min="12293" max="12293" width="12.6640625" customWidth="1"/>
    <col min="12294" max="12295" width="17.83203125" customWidth="1"/>
    <col min="12296" max="12296" width="13.83203125" customWidth="1"/>
    <col min="12297" max="12297" width="12.6640625" customWidth="1"/>
    <col min="12298" max="12309" width="0" hidden="1" customWidth="1"/>
    <col min="12543" max="12543" width="9.5" customWidth="1"/>
    <col min="12544" max="12546" width="11.5" customWidth="1"/>
    <col min="12547" max="12547" width="12.1640625" bestFit="1" customWidth="1"/>
    <col min="12548" max="12548" width="8.83203125" bestFit="1" customWidth="1"/>
    <col min="12549" max="12549" width="12.6640625" customWidth="1"/>
    <col min="12550" max="12551" width="17.83203125" customWidth="1"/>
    <col min="12552" max="12552" width="13.83203125" customWidth="1"/>
    <col min="12553" max="12553" width="12.6640625" customWidth="1"/>
    <col min="12554" max="12565" width="0" hidden="1" customWidth="1"/>
    <col min="12799" max="12799" width="9.5" customWidth="1"/>
    <col min="12800" max="12802" width="11.5" customWidth="1"/>
    <col min="12803" max="12803" width="12.1640625" bestFit="1" customWidth="1"/>
    <col min="12804" max="12804" width="8.83203125" bestFit="1" customWidth="1"/>
    <col min="12805" max="12805" width="12.6640625" customWidth="1"/>
    <col min="12806" max="12807" width="17.83203125" customWidth="1"/>
    <col min="12808" max="12808" width="13.83203125" customWidth="1"/>
    <col min="12809" max="12809" width="12.6640625" customWidth="1"/>
    <col min="12810" max="12821" width="0" hidden="1" customWidth="1"/>
    <col min="13055" max="13055" width="9.5" customWidth="1"/>
    <col min="13056" max="13058" width="11.5" customWidth="1"/>
    <col min="13059" max="13059" width="12.1640625" bestFit="1" customWidth="1"/>
    <col min="13060" max="13060" width="8.83203125" bestFit="1" customWidth="1"/>
    <col min="13061" max="13061" width="12.6640625" customWidth="1"/>
    <col min="13062" max="13063" width="17.83203125" customWidth="1"/>
    <col min="13064" max="13064" width="13.83203125" customWidth="1"/>
    <col min="13065" max="13065" width="12.6640625" customWidth="1"/>
    <col min="13066" max="13077" width="0" hidden="1" customWidth="1"/>
    <col min="13311" max="13311" width="9.5" customWidth="1"/>
    <col min="13312" max="13314" width="11.5" customWidth="1"/>
    <col min="13315" max="13315" width="12.1640625" bestFit="1" customWidth="1"/>
    <col min="13316" max="13316" width="8.83203125" bestFit="1" customWidth="1"/>
    <col min="13317" max="13317" width="12.6640625" customWidth="1"/>
    <col min="13318" max="13319" width="17.83203125" customWidth="1"/>
    <col min="13320" max="13320" width="13.83203125" customWidth="1"/>
    <col min="13321" max="13321" width="12.6640625" customWidth="1"/>
    <col min="13322" max="13333" width="0" hidden="1" customWidth="1"/>
    <col min="13567" max="13567" width="9.5" customWidth="1"/>
    <col min="13568" max="13570" width="11.5" customWidth="1"/>
    <col min="13571" max="13571" width="12.1640625" bestFit="1" customWidth="1"/>
    <col min="13572" max="13572" width="8.83203125" bestFit="1" customWidth="1"/>
    <col min="13573" max="13573" width="12.6640625" customWidth="1"/>
    <col min="13574" max="13575" width="17.83203125" customWidth="1"/>
    <col min="13576" max="13576" width="13.83203125" customWidth="1"/>
    <col min="13577" max="13577" width="12.6640625" customWidth="1"/>
    <col min="13578" max="13589" width="0" hidden="1" customWidth="1"/>
    <col min="13823" max="13823" width="9.5" customWidth="1"/>
    <col min="13824" max="13826" width="11.5" customWidth="1"/>
    <col min="13827" max="13827" width="12.1640625" bestFit="1" customWidth="1"/>
    <col min="13828" max="13828" width="8.83203125" bestFit="1" customWidth="1"/>
    <col min="13829" max="13829" width="12.6640625" customWidth="1"/>
    <col min="13830" max="13831" width="17.83203125" customWidth="1"/>
    <col min="13832" max="13832" width="13.83203125" customWidth="1"/>
    <col min="13833" max="13833" width="12.6640625" customWidth="1"/>
    <col min="13834" max="13845" width="0" hidden="1" customWidth="1"/>
    <col min="14079" max="14079" width="9.5" customWidth="1"/>
    <col min="14080" max="14082" width="11.5" customWidth="1"/>
    <col min="14083" max="14083" width="12.1640625" bestFit="1" customWidth="1"/>
    <col min="14084" max="14084" width="8.83203125" bestFit="1" customWidth="1"/>
    <col min="14085" max="14085" width="12.6640625" customWidth="1"/>
    <col min="14086" max="14087" width="17.83203125" customWidth="1"/>
    <col min="14088" max="14088" width="13.83203125" customWidth="1"/>
    <col min="14089" max="14089" width="12.6640625" customWidth="1"/>
    <col min="14090" max="14101" width="0" hidden="1" customWidth="1"/>
    <col min="14335" max="14335" width="9.5" customWidth="1"/>
    <col min="14336" max="14338" width="11.5" customWidth="1"/>
    <col min="14339" max="14339" width="12.1640625" bestFit="1" customWidth="1"/>
    <col min="14340" max="14340" width="8.83203125" bestFit="1" customWidth="1"/>
    <col min="14341" max="14341" width="12.6640625" customWidth="1"/>
    <col min="14342" max="14343" width="17.83203125" customWidth="1"/>
    <col min="14344" max="14344" width="13.83203125" customWidth="1"/>
    <col min="14345" max="14345" width="12.6640625" customWidth="1"/>
    <col min="14346" max="14357" width="0" hidden="1" customWidth="1"/>
    <col min="14591" max="14591" width="9.5" customWidth="1"/>
    <col min="14592" max="14594" width="11.5" customWidth="1"/>
    <col min="14595" max="14595" width="12.1640625" bestFit="1" customWidth="1"/>
    <col min="14596" max="14596" width="8.83203125" bestFit="1" customWidth="1"/>
    <col min="14597" max="14597" width="12.6640625" customWidth="1"/>
    <col min="14598" max="14599" width="17.83203125" customWidth="1"/>
    <col min="14600" max="14600" width="13.83203125" customWidth="1"/>
    <col min="14601" max="14601" width="12.6640625" customWidth="1"/>
    <col min="14602" max="14613" width="0" hidden="1" customWidth="1"/>
    <col min="14847" max="14847" width="9.5" customWidth="1"/>
    <col min="14848" max="14850" width="11.5" customWidth="1"/>
    <col min="14851" max="14851" width="12.1640625" bestFit="1" customWidth="1"/>
    <col min="14852" max="14852" width="8.83203125" bestFit="1" customWidth="1"/>
    <col min="14853" max="14853" width="12.6640625" customWidth="1"/>
    <col min="14854" max="14855" width="17.83203125" customWidth="1"/>
    <col min="14856" max="14856" width="13.83203125" customWidth="1"/>
    <col min="14857" max="14857" width="12.6640625" customWidth="1"/>
    <col min="14858" max="14869" width="0" hidden="1" customWidth="1"/>
    <col min="15103" max="15103" width="9.5" customWidth="1"/>
    <col min="15104" max="15106" width="11.5" customWidth="1"/>
    <col min="15107" max="15107" width="12.1640625" bestFit="1" customWidth="1"/>
    <col min="15108" max="15108" width="8.83203125" bestFit="1" customWidth="1"/>
    <col min="15109" max="15109" width="12.6640625" customWidth="1"/>
    <col min="15110" max="15111" width="17.83203125" customWidth="1"/>
    <col min="15112" max="15112" width="13.83203125" customWidth="1"/>
    <col min="15113" max="15113" width="12.6640625" customWidth="1"/>
    <col min="15114" max="15125" width="0" hidden="1" customWidth="1"/>
    <col min="15359" max="15359" width="9.5" customWidth="1"/>
    <col min="15360" max="15362" width="11.5" customWidth="1"/>
    <col min="15363" max="15363" width="12.1640625" bestFit="1" customWidth="1"/>
    <col min="15364" max="15364" width="8.83203125" bestFit="1" customWidth="1"/>
    <col min="15365" max="15365" width="12.6640625" customWidth="1"/>
    <col min="15366" max="15367" width="17.83203125" customWidth="1"/>
    <col min="15368" max="15368" width="13.83203125" customWidth="1"/>
    <col min="15369" max="15369" width="12.6640625" customWidth="1"/>
    <col min="15370" max="15381" width="0" hidden="1" customWidth="1"/>
    <col min="15615" max="15615" width="9.5" customWidth="1"/>
    <col min="15616" max="15618" width="11.5" customWidth="1"/>
    <col min="15619" max="15619" width="12.1640625" bestFit="1" customWidth="1"/>
    <col min="15620" max="15620" width="8.83203125" bestFit="1" customWidth="1"/>
    <col min="15621" max="15621" width="12.6640625" customWidth="1"/>
    <col min="15622" max="15623" width="17.83203125" customWidth="1"/>
    <col min="15624" max="15624" width="13.83203125" customWidth="1"/>
    <col min="15625" max="15625" width="12.6640625" customWidth="1"/>
    <col min="15626" max="15637" width="0" hidden="1" customWidth="1"/>
    <col min="15871" max="15871" width="9.5" customWidth="1"/>
    <col min="15872" max="15874" width="11.5" customWidth="1"/>
    <col min="15875" max="15875" width="12.1640625" bestFit="1" customWidth="1"/>
    <col min="15876" max="15876" width="8.83203125" bestFit="1" customWidth="1"/>
    <col min="15877" max="15877" width="12.6640625" customWidth="1"/>
    <col min="15878" max="15879" width="17.83203125" customWidth="1"/>
    <col min="15880" max="15880" width="13.83203125" customWidth="1"/>
    <col min="15881" max="15881" width="12.6640625" customWidth="1"/>
    <col min="15882" max="15893" width="0" hidden="1" customWidth="1"/>
    <col min="16127" max="16127" width="9.5" customWidth="1"/>
    <col min="16128" max="16130" width="11.5" customWidth="1"/>
    <col min="16131" max="16131" width="12.1640625" bestFit="1" customWidth="1"/>
    <col min="16132" max="16132" width="8.83203125" bestFit="1" customWidth="1"/>
    <col min="16133" max="16133" width="12.6640625" customWidth="1"/>
    <col min="16134" max="16135" width="17.83203125" customWidth="1"/>
    <col min="16136" max="16136" width="13.83203125" customWidth="1"/>
    <col min="16137" max="16137" width="12.6640625" customWidth="1"/>
    <col min="16138" max="16149" width="0" hidden="1" customWidth="1"/>
  </cols>
  <sheetData>
    <row r="1" spans="1:17" ht="16">
      <c r="A1" s="109" t="s">
        <v>205</v>
      </c>
      <c r="B1" s="110"/>
      <c r="C1" s="110"/>
      <c r="D1" s="110"/>
      <c r="E1" s="110"/>
      <c r="F1" s="110"/>
      <c r="G1" s="110"/>
      <c r="H1" s="110"/>
      <c r="I1" s="110"/>
    </row>
    <row r="2" spans="1:17" s="101" customFormat="1" ht="12.75" customHeight="1">
      <c r="A2" s="102" t="s">
        <v>198</v>
      </c>
      <c r="B2" s="103"/>
      <c r="C2" s="103"/>
      <c r="D2" s="103"/>
      <c r="E2" s="103"/>
      <c r="F2" s="103"/>
      <c r="G2" s="103"/>
    </row>
    <row r="3" spans="1:17" s="101" customFormat="1" ht="12.75" customHeight="1">
      <c r="A3" s="102" t="s">
        <v>206</v>
      </c>
      <c r="B3" s="103"/>
      <c r="C3" s="103"/>
      <c r="D3" s="103"/>
      <c r="E3" s="103"/>
      <c r="F3" s="103"/>
      <c r="G3" s="103"/>
    </row>
    <row r="4" spans="1:17" s="101" customFormat="1" ht="13.5" customHeight="1">
      <c r="A4" s="104"/>
      <c r="B4" s="104"/>
      <c r="C4" s="104"/>
      <c r="D4" s="103"/>
      <c r="E4" s="103"/>
      <c r="F4" s="103"/>
      <c r="G4" s="103"/>
    </row>
    <row r="5" spans="1:17" s="101" customFormat="1" ht="6.75" customHeight="1">
      <c r="A5" s="105"/>
      <c r="B5" s="106"/>
      <c r="C5" s="106"/>
      <c r="D5" s="106"/>
      <c r="E5" s="107"/>
      <c r="F5" s="108"/>
      <c r="G5" s="108"/>
    </row>
    <row r="6" spans="1:17" s="101" customFormat="1" ht="12.75" customHeight="1">
      <c r="A6" s="103" t="s">
        <v>199</v>
      </c>
      <c r="B6" s="103"/>
      <c r="C6" s="103"/>
      <c r="D6" s="103"/>
      <c r="E6" s="103"/>
      <c r="F6" s="103"/>
      <c r="G6" s="103"/>
    </row>
    <row r="7" spans="1:17" s="101" customFormat="1" ht="13.5" customHeight="1">
      <c r="A7" s="103" t="s">
        <v>200</v>
      </c>
      <c r="B7" s="103"/>
      <c r="C7" s="103"/>
      <c r="D7" s="103"/>
      <c r="E7" s="120" t="s">
        <v>201</v>
      </c>
      <c r="F7" s="121"/>
      <c r="G7" s="121"/>
    </row>
    <row r="8" spans="1:17" s="101" customFormat="1" ht="13.5" customHeight="1">
      <c r="A8" s="103" t="s">
        <v>202</v>
      </c>
      <c r="B8" s="106"/>
      <c r="C8" s="106"/>
      <c r="D8" s="106"/>
      <c r="E8" s="120" t="s">
        <v>204</v>
      </c>
      <c r="F8" s="122"/>
      <c r="G8" s="122"/>
    </row>
    <row r="9" spans="1:17">
      <c r="A9" s="4"/>
      <c r="B9" s="5"/>
      <c r="C9" s="5"/>
      <c r="D9" s="5"/>
      <c r="E9" s="5"/>
      <c r="F9" s="5"/>
      <c r="G9" s="5"/>
      <c r="H9" s="5"/>
      <c r="I9" s="5"/>
    </row>
    <row r="10" spans="1:17" ht="16" thickBot="1">
      <c r="A10" s="123"/>
      <c r="B10" s="124"/>
      <c r="C10" s="124"/>
      <c r="D10" s="125"/>
      <c r="E10" s="125"/>
      <c r="F10" s="125"/>
      <c r="G10" s="125"/>
      <c r="H10" s="125"/>
      <c r="I10" s="125"/>
    </row>
    <row r="11" spans="1:17" ht="84">
      <c r="A11" s="6" t="s">
        <v>0</v>
      </c>
      <c r="B11" s="7" t="s">
        <v>1</v>
      </c>
      <c r="C11" s="7" t="s">
        <v>2</v>
      </c>
      <c r="D11" s="8" t="s">
        <v>3</v>
      </c>
      <c r="E11" s="9" t="s">
        <v>4</v>
      </c>
      <c r="F11" s="10" t="s">
        <v>5</v>
      </c>
      <c r="G11" s="10" t="s">
        <v>203</v>
      </c>
      <c r="H11" s="9" t="s">
        <v>6</v>
      </c>
      <c r="I11" s="11" t="s">
        <v>7</v>
      </c>
      <c r="J11"/>
      <c r="K11" s="12"/>
      <c r="L11" s="13"/>
      <c r="M11" s="14"/>
    </row>
    <row r="12" spans="1:17" s="20" customFormat="1" ht="19" hidden="1" customHeight="1">
      <c r="A12" s="126" t="s">
        <v>8</v>
      </c>
      <c r="B12" s="127"/>
      <c r="C12" s="128" t="s">
        <v>9</v>
      </c>
      <c r="D12" s="129"/>
      <c r="E12" s="129"/>
      <c r="F12" s="129"/>
      <c r="G12" s="129"/>
      <c r="H12" s="129"/>
      <c r="I12" s="130"/>
      <c r="J12" s="15"/>
      <c r="K12" s="16"/>
      <c r="L12" s="17"/>
      <c r="M12" s="18"/>
      <c r="N12" s="19"/>
      <c r="O12" s="19"/>
      <c r="P12" s="19"/>
      <c r="Q12" s="19"/>
    </row>
    <row r="13" spans="1:17" s="20" customFormat="1" ht="19" customHeight="1">
      <c r="A13" s="21"/>
      <c r="B13" s="22" t="s">
        <v>10</v>
      </c>
      <c r="C13" s="23"/>
      <c r="D13" s="23"/>
      <c r="E13" s="23"/>
      <c r="F13" s="23"/>
      <c r="G13" s="23"/>
      <c r="H13" s="23"/>
      <c r="I13" s="23"/>
      <c r="J13" s="15"/>
      <c r="K13" s="16"/>
      <c r="L13" s="17"/>
      <c r="M13" s="18"/>
      <c r="N13" s="19"/>
      <c r="O13" s="19"/>
      <c r="P13" s="19"/>
      <c r="Q13" s="19"/>
    </row>
    <row r="14" spans="1:17" s="20" customFormat="1" ht="19" customHeight="1">
      <c r="A14" s="21"/>
      <c r="B14" s="24" t="s">
        <v>11</v>
      </c>
      <c r="C14" s="21"/>
      <c r="D14" s="21"/>
      <c r="E14" s="21"/>
      <c r="F14" s="21"/>
      <c r="G14" s="21"/>
      <c r="H14" s="21"/>
      <c r="I14" s="21"/>
      <c r="J14" s="15"/>
      <c r="K14" s="16"/>
      <c r="L14" s="17"/>
      <c r="M14" s="18"/>
      <c r="N14" s="19"/>
      <c r="O14" s="19"/>
      <c r="P14" s="19"/>
      <c r="Q14" s="19"/>
    </row>
    <row r="15" spans="1:17" s="38" customFormat="1" ht="25" customHeight="1">
      <c r="A15" s="25">
        <v>1</v>
      </c>
      <c r="B15" s="26" t="s">
        <v>12</v>
      </c>
      <c r="C15" s="27" t="s">
        <v>13</v>
      </c>
      <c r="D15" s="28" t="s">
        <v>14</v>
      </c>
      <c r="E15" s="28">
        <v>1</v>
      </c>
      <c r="F15" s="29"/>
      <c r="G15" s="30"/>
      <c r="H15" s="31">
        <f t="shared" ref="H15:H20" si="0">G15-I15</f>
        <v>0</v>
      </c>
      <c r="I15" s="32">
        <v>0</v>
      </c>
      <c r="J15" s="33"/>
      <c r="K15" s="34"/>
      <c r="L15" s="35"/>
      <c r="M15" s="36"/>
      <c r="N15" s="37"/>
      <c r="O15" s="37"/>
      <c r="P15" s="37"/>
      <c r="Q15" s="37"/>
    </row>
    <row r="16" spans="1:17" s="38" customFormat="1" ht="28">
      <c r="A16" s="39">
        <v>2</v>
      </c>
      <c r="B16" s="26" t="s">
        <v>15</v>
      </c>
      <c r="C16" s="27" t="s">
        <v>13</v>
      </c>
      <c r="D16" s="28" t="s">
        <v>14</v>
      </c>
      <c r="E16" s="28">
        <v>1</v>
      </c>
      <c r="F16" s="40"/>
      <c r="G16" s="41"/>
      <c r="H16" s="42">
        <f t="shared" si="0"/>
        <v>0</v>
      </c>
      <c r="I16" s="41">
        <v>0</v>
      </c>
      <c r="J16" s="33"/>
      <c r="K16" s="34"/>
      <c r="L16" s="35"/>
      <c r="M16" s="36"/>
      <c r="N16" s="37"/>
      <c r="O16" s="37"/>
      <c r="P16" s="37"/>
      <c r="Q16" s="37"/>
    </row>
    <row r="17" spans="1:17" s="38" customFormat="1" ht="17" customHeight="1">
      <c r="A17" s="25">
        <v>3</v>
      </c>
      <c r="B17" s="26" t="s">
        <v>16</v>
      </c>
      <c r="C17" s="27" t="s">
        <v>13</v>
      </c>
      <c r="D17" s="28" t="s">
        <v>14</v>
      </c>
      <c r="E17" s="28">
        <v>1</v>
      </c>
      <c r="F17" s="40"/>
      <c r="G17" s="41"/>
      <c r="H17" s="42">
        <f t="shared" si="0"/>
        <v>0</v>
      </c>
      <c r="I17" s="41">
        <v>0</v>
      </c>
      <c r="J17" s="33"/>
      <c r="K17" s="34"/>
      <c r="L17" s="35"/>
      <c r="M17" s="36"/>
      <c r="N17" s="37"/>
      <c r="O17" s="37"/>
      <c r="P17" s="37"/>
      <c r="Q17" s="37"/>
    </row>
    <row r="18" spans="1:17" s="38" customFormat="1" ht="14">
      <c r="A18" s="39">
        <v>4</v>
      </c>
      <c r="B18" s="26" t="s">
        <v>17</v>
      </c>
      <c r="C18" s="27" t="s">
        <v>13</v>
      </c>
      <c r="D18" s="28" t="s">
        <v>14</v>
      </c>
      <c r="E18" s="28">
        <v>1</v>
      </c>
      <c r="F18" s="40"/>
      <c r="G18" s="30"/>
      <c r="H18" s="31">
        <f t="shared" si="0"/>
        <v>0</v>
      </c>
      <c r="I18" s="32">
        <v>0</v>
      </c>
      <c r="J18" s="33"/>
      <c r="K18" s="34"/>
      <c r="L18" s="35"/>
      <c r="M18" s="36"/>
      <c r="N18" s="37"/>
      <c r="O18" s="37"/>
      <c r="P18" s="37"/>
      <c r="Q18" s="37"/>
    </row>
    <row r="19" spans="1:17" s="38" customFormat="1" ht="19" customHeight="1">
      <c r="A19" s="25">
        <v>5</v>
      </c>
      <c r="B19" s="26" t="s">
        <v>18</v>
      </c>
      <c r="C19" s="27" t="s">
        <v>13</v>
      </c>
      <c r="D19" s="28" t="s">
        <v>14</v>
      </c>
      <c r="E19" s="28">
        <v>1</v>
      </c>
      <c r="F19" s="40"/>
      <c r="G19" s="30"/>
      <c r="H19" s="31">
        <f t="shared" si="0"/>
        <v>0</v>
      </c>
      <c r="I19" s="32">
        <v>0</v>
      </c>
      <c r="J19" s="33"/>
      <c r="K19" s="34"/>
      <c r="L19" s="35"/>
      <c r="M19" s="36"/>
      <c r="N19" s="37"/>
      <c r="O19" s="37"/>
      <c r="P19" s="37"/>
      <c r="Q19" s="37"/>
    </row>
    <row r="20" spans="1:17" s="38" customFormat="1" ht="27" customHeight="1">
      <c r="A20" s="39">
        <v>6</v>
      </c>
      <c r="B20" s="26" t="s">
        <v>19</v>
      </c>
      <c r="C20" s="27" t="s">
        <v>13</v>
      </c>
      <c r="D20" s="28" t="s">
        <v>20</v>
      </c>
      <c r="E20" s="28">
        <v>10</v>
      </c>
      <c r="F20" s="40"/>
      <c r="G20" s="30"/>
      <c r="H20" s="31">
        <f t="shared" si="0"/>
        <v>0</v>
      </c>
      <c r="I20" s="32">
        <v>0</v>
      </c>
      <c r="J20" s="33"/>
      <c r="K20" s="34"/>
      <c r="L20" s="35"/>
      <c r="M20" s="36"/>
      <c r="N20" s="37"/>
      <c r="O20" s="37"/>
      <c r="P20" s="37"/>
      <c r="Q20" s="37"/>
    </row>
    <row r="21" spans="1:17" s="38" customFormat="1" ht="14">
      <c r="A21" s="39"/>
      <c r="B21" s="43" t="s">
        <v>21</v>
      </c>
      <c r="C21" s="27"/>
      <c r="D21" s="28"/>
      <c r="E21" s="28"/>
      <c r="F21" s="40"/>
      <c r="G21" s="41"/>
      <c r="H21" s="42"/>
      <c r="I21" s="41"/>
      <c r="J21" s="33"/>
      <c r="K21" s="34"/>
      <c r="L21" s="35"/>
      <c r="M21" s="36"/>
      <c r="N21" s="37"/>
      <c r="O21" s="37"/>
      <c r="P21" s="37"/>
      <c r="Q21" s="37"/>
    </row>
    <row r="22" spans="1:17" s="38" customFormat="1" ht="17" customHeight="1">
      <c r="A22" s="39">
        <v>7</v>
      </c>
      <c r="B22" s="26" t="s">
        <v>22</v>
      </c>
      <c r="C22" s="27" t="s">
        <v>13</v>
      </c>
      <c r="D22" s="28" t="s">
        <v>23</v>
      </c>
      <c r="E22" s="28">
        <v>15</v>
      </c>
      <c r="F22" s="40"/>
      <c r="G22" s="30"/>
      <c r="H22" s="31">
        <f t="shared" ref="H22:H46" si="1">G22-I22</f>
        <v>0</v>
      </c>
      <c r="I22" s="32">
        <v>0</v>
      </c>
      <c r="J22" s="33"/>
      <c r="K22" s="34"/>
      <c r="L22" s="35"/>
      <c r="M22" s="36"/>
      <c r="N22" s="37"/>
      <c r="O22" s="37"/>
      <c r="P22" s="37"/>
      <c r="Q22" s="37"/>
    </row>
    <row r="23" spans="1:17" s="38" customFormat="1" ht="30" customHeight="1">
      <c r="A23" s="39">
        <v>8</v>
      </c>
      <c r="B23" s="26" t="s">
        <v>24</v>
      </c>
      <c r="C23" s="27" t="s">
        <v>13</v>
      </c>
      <c r="D23" s="28" t="s">
        <v>23</v>
      </c>
      <c r="E23" s="28">
        <v>171</v>
      </c>
      <c r="F23" s="40"/>
      <c r="G23" s="30"/>
      <c r="H23" s="31">
        <f t="shared" si="1"/>
        <v>0</v>
      </c>
      <c r="I23" s="32">
        <v>0</v>
      </c>
      <c r="J23" s="33"/>
      <c r="K23" s="34"/>
      <c r="L23" s="35"/>
      <c r="M23" s="36"/>
      <c r="N23" s="37"/>
      <c r="O23" s="37"/>
      <c r="P23" s="37"/>
      <c r="Q23" s="37"/>
    </row>
    <row r="24" spans="1:17" s="38" customFormat="1" ht="28">
      <c r="A24" s="39">
        <v>9</v>
      </c>
      <c r="B24" s="26" t="s">
        <v>25</v>
      </c>
      <c r="C24" s="27" t="s">
        <v>13</v>
      </c>
      <c r="D24" s="28" t="s">
        <v>23</v>
      </c>
      <c r="E24" s="28">
        <v>171</v>
      </c>
      <c r="F24" s="40"/>
      <c r="G24" s="30"/>
      <c r="H24" s="31">
        <f t="shared" si="1"/>
        <v>0</v>
      </c>
      <c r="I24" s="32">
        <v>0</v>
      </c>
      <c r="J24" s="33"/>
      <c r="K24" s="34"/>
      <c r="L24" s="35"/>
      <c r="M24" s="36"/>
      <c r="N24" s="37"/>
      <c r="O24" s="37"/>
      <c r="P24" s="37"/>
      <c r="Q24" s="37"/>
    </row>
    <row r="25" spans="1:17" s="38" customFormat="1" ht="30" customHeight="1">
      <c r="A25" s="39">
        <v>10</v>
      </c>
      <c r="B25" s="26" t="s">
        <v>26</v>
      </c>
      <c r="C25" s="27" t="s">
        <v>13</v>
      </c>
      <c r="D25" s="28" t="s">
        <v>23</v>
      </c>
      <c r="E25" s="28">
        <v>369</v>
      </c>
      <c r="F25" s="40"/>
      <c r="G25" s="30"/>
      <c r="H25" s="31">
        <f t="shared" si="1"/>
        <v>0</v>
      </c>
      <c r="I25" s="32">
        <v>0</v>
      </c>
      <c r="J25" s="33"/>
      <c r="K25" s="34"/>
      <c r="L25" s="35"/>
      <c r="M25" s="36"/>
      <c r="N25" s="37"/>
      <c r="O25" s="37"/>
      <c r="P25" s="37"/>
      <c r="Q25" s="37"/>
    </row>
    <row r="26" spans="1:17" s="38" customFormat="1" ht="30" customHeight="1">
      <c r="A26" s="39">
        <v>11</v>
      </c>
      <c r="B26" s="26" t="s">
        <v>27</v>
      </c>
      <c r="C26" s="27"/>
      <c r="D26" s="28" t="s">
        <v>23</v>
      </c>
      <c r="E26" s="28">
        <v>104</v>
      </c>
      <c r="F26" s="40"/>
      <c r="G26" s="30"/>
      <c r="H26" s="31">
        <f t="shared" si="1"/>
        <v>0</v>
      </c>
      <c r="I26" s="32">
        <v>0</v>
      </c>
      <c r="J26" s="33"/>
      <c r="K26" s="34"/>
      <c r="L26" s="35"/>
      <c r="M26" s="36"/>
      <c r="N26" s="37"/>
      <c r="O26" s="37"/>
      <c r="P26" s="37"/>
      <c r="Q26" s="37"/>
    </row>
    <row r="27" spans="1:17" s="38" customFormat="1" ht="29" customHeight="1">
      <c r="A27" s="39">
        <v>12</v>
      </c>
      <c r="B27" s="44" t="s">
        <v>28</v>
      </c>
      <c r="C27" s="27" t="s">
        <v>13</v>
      </c>
      <c r="D27" s="45" t="s">
        <v>20</v>
      </c>
      <c r="E27" s="46">
        <v>53</v>
      </c>
      <c r="F27" s="40"/>
      <c r="G27" s="30"/>
      <c r="H27" s="31">
        <f t="shared" si="1"/>
        <v>0</v>
      </c>
      <c r="I27" s="32">
        <v>0</v>
      </c>
      <c r="J27" s="33"/>
      <c r="K27" s="34"/>
      <c r="L27" s="35"/>
      <c r="M27" s="36"/>
      <c r="N27" s="37"/>
      <c r="O27" s="37"/>
      <c r="P27" s="37"/>
      <c r="Q27" s="37"/>
    </row>
    <row r="28" spans="1:17" s="38" customFormat="1" ht="15" customHeight="1">
      <c r="A28" s="39">
        <v>13</v>
      </c>
      <c r="B28" s="44" t="s">
        <v>29</v>
      </c>
      <c r="C28" s="27" t="s">
        <v>13</v>
      </c>
      <c r="D28" s="45" t="s">
        <v>20</v>
      </c>
      <c r="E28" s="46">
        <v>44</v>
      </c>
      <c r="F28" s="40"/>
      <c r="G28" s="30"/>
      <c r="H28" s="31">
        <f t="shared" si="1"/>
        <v>0</v>
      </c>
      <c r="I28" s="32">
        <v>0</v>
      </c>
      <c r="J28" s="33"/>
      <c r="K28" s="34"/>
      <c r="L28" s="35"/>
      <c r="M28" s="36"/>
      <c r="N28" s="37"/>
      <c r="O28" s="37"/>
      <c r="P28" s="37"/>
      <c r="Q28" s="37"/>
    </row>
    <row r="29" spans="1:17" s="38" customFormat="1" ht="28" customHeight="1">
      <c r="A29" s="39">
        <v>14</v>
      </c>
      <c r="B29" s="44" t="s">
        <v>30</v>
      </c>
      <c r="C29" s="27" t="s">
        <v>13</v>
      </c>
      <c r="D29" s="45" t="s">
        <v>23</v>
      </c>
      <c r="E29" s="46">
        <v>299</v>
      </c>
      <c r="F29" s="40"/>
      <c r="G29" s="30"/>
      <c r="H29" s="31">
        <f t="shared" si="1"/>
        <v>0</v>
      </c>
      <c r="I29" s="32">
        <v>0</v>
      </c>
      <c r="J29" s="33"/>
      <c r="K29" s="34"/>
      <c r="L29" s="35"/>
      <c r="M29" s="36"/>
      <c r="N29" s="37"/>
      <c r="O29" s="37"/>
      <c r="P29" s="37"/>
      <c r="Q29" s="37"/>
    </row>
    <row r="30" spans="1:17" s="38" customFormat="1" ht="27" customHeight="1">
      <c r="A30" s="39">
        <v>15</v>
      </c>
      <c r="B30" s="44" t="s">
        <v>31</v>
      </c>
      <c r="C30" s="27" t="s">
        <v>13</v>
      </c>
      <c r="D30" s="45" t="s">
        <v>32</v>
      </c>
      <c r="E30" s="46">
        <v>15.4</v>
      </c>
      <c r="F30" s="40"/>
      <c r="G30" s="30"/>
      <c r="H30" s="31">
        <f t="shared" si="1"/>
        <v>0</v>
      </c>
      <c r="I30" s="32">
        <v>0</v>
      </c>
      <c r="J30" s="33"/>
      <c r="K30" s="34"/>
      <c r="L30" s="35"/>
      <c r="M30" s="36"/>
      <c r="N30" s="37"/>
      <c r="O30" s="37"/>
      <c r="P30" s="37"/>
      <c r="Q30" s="37"/>
    </row>
    <row r="31" spans="1:17" s="38" customFormat="1" ht="15" customHeight="1">
      <c r="A31" s="39">
        <v>16</v>
      </c>
      <c r="B31" s="44" t="s">
        <v>33</v>
      </c>
      <c r="C31" s="27" t="s">
        <v>13</v>
      </c>
      <c r="D31" s="45" t="s">
        <v>32</v>
      </c>
      <c r="E31" s="46">
        <v>197.8</v>
      </c>
      <c r="F31" s="40"/>
      <c r="G31" s="30"/>
      <c r="H31" s="31">
        <f t="shared" si="1"/>
        <v>0</v>
      </c>
      <c r="I31" s="32">
        <v>0</v>
      </c>
      <c r="J31" s="33"/>
      <c r="K31" s="34"/>
      <c r="L31" s="35"/>
      <c r="M31" s="36"/>
      <c r="N31" s="37"/>
      <c r="O31" s="37"/>
      <c r="P31" s="37"/>
      <c r="Q31" s="37"/>
    </row>
    <row r="32" spans="1:17" s="38" customFormat="1" ht="14" customHeight="1">
      <c r="A32" s="39">
        <v>17</v>
      </c>
      <c r="B32" s="44" t="s">
        <v>34</v>
      </c>
      <c r="C32" s="27" t="s">
        <v>13</v>
      </c>
      <c r="D32" s="45" t="s">
        <v>32</v>
      </c>
      <c r="E32" s="46">
        <v>197.8</v>
      </c>
      <c r="F32" s="40"/>
      <c r="G32" s="30"/>
      <c r="H32" s="31">
        <f t="shared" si="1"/>
        <v>0</v>
      </c>
      <c r="I32" s="32">
        <v>0</v>
      </c>
      <c r="J32" s="33"/>
      <c r="K32" s="34"/>
      <c r="L32" s="35"/>
      <c r="M32" s="36"/>
      <c r="N32" s="37"/>
      <c r="O32" s="37"/>
      <c r="P32" s="37"/>
      <c r="Q32" s="37"/>
    </row>
    <row r="33" spans="1:17" s="38" customFormat="1" ht="16" customHeight="1">
      <c r="A33" s="39">
        <v>18</v>
      </c>
      <c r="B33" s="44" t="s">
        <v>35</v>
      </c>
      <c r="C33" s="27" t="s">
        <v>13</v>
      </c>
      <c r="D33" s="45" t="s">
        <v>32</v>
      </c>
      <c r="E33" s="46">
        <v>213.2</v>
      </c>
      <c r="F33" s="40"/>
      <c r="G33" s="30"/>
      <c r="H33" s="31">
        <f t="shared" si="1"/>
        <v>0</v>
      </c>
      <c r="I33" s="32">
        <v>0</v>
      </c>
      <c r="J33" s="33"/>
      <c r="K33" s="34"/>
      <c r="L33" s="35"/>
      <c r="M33" s="36"/>
      <c r="N33" s="37"/>
      <c r="O33" s="37"/>
      <c r="P33" s="37"/>
      <c r="Q33" s="37"/>
    </row>
    <row r="34" spans="1:17" s="38" customFormat="1" ht="25" customHeight="1">
      <c r="A34" s="39">
        <v>19</v>
      </c>
      <c r="B34" s="44" t="s">
        <v>36</v>
      </c>
      <c r="C34" s="27" t="s">
        <v>13</v>
      </c>
      <c r="D34" s="47" t="s">
        <v>32</v>
      </c>
      <c r="E34" s="48">
        <v>9</v>
      </c>
      <c r="F34" s="49"/>
      <c r="G34" s="30"/>
      <c r="H34" s="31">
        <f t="shared" si="1"/>
        <v>0</v>
      </c>
      <c r="I34" s="32">
        <v>0</v>
      </c>
      <c r="J34" s="33"/>
      <c r="K34" s="34"/>
      <c r="L34" s="35"/>
      <c r="M34" s="36"/>
      <c r="N34" s="37"/>
      <c r="O34" s="37"/>
      <c r="P34" s="37"/>
      <c r="Q34" s="37"/>
    </row>
    <row r="35" spans="1:17" s="38" customFormat="1" ht="28" customHeight="1">
      <c r="A35" s="39">
        <v>20</v>
      </c>
      <c r="B35" s="44" t="s">
        <v>37</v>
      </c>
      <c r="C35" s="27" t="s">
        <v>13</v>
      </c>
      <c r="D35" s="47" t="s">
        <v>32</v>
      </c>
      <c r="E35" s="48">
        <v>204.2</v>
      </c>
      <c r="F35" s="49"/>
      <c r="G35" s="30"/>
      <c r="H35" s="31">
        <f t="shared" si="1"/>
        <v>0</v>
      </c>
      <c r="I35" s="32">
        <v>0</v>
      </c>
      <c r="J35" s="33"/>
      <c r="K35" s="34"/>
      <c r="L35" s="35"/>
      <c r="M35" s="36"/>
      <c r="N35" s="37"/>
      <c r="O35" s="37"/>
      <c r="P35" s="37"/>
      <c r="Q35" s="37"/>
    </row>
    <row r="36" spans="1:17" s="38" customFormat="1" ht="29" customHeight="1">
      <c r="A36" s="39">
        <v>21</v>
      </c>
      <c r="B36" s="44" t="s">
        <v>38</v>
      </c>
      <c r="C36" s="27" t="s">
        <v>13</v>
      </c>
      <c r="D36" s="47" t="s">
        <v>32</v>
      </c>
      <c r="E36" s="48">
        <v>204.2</v>
      </c>
      <c r="F36" s="49"/>
      <c r="G36" s="30"/>
      <c r="H36" s="31">
        <f t="shared" si="1"/>
        <v>0</v>
      </c>
      <c r="I36" s="32">
        <v>0</v>
      </c>
      <c r="J36" s="33"/>
      <c r="K36" s="34"/>
      <c r="L36" s="35"/>
      <c r="M36" s="36"/>
      <c r="N36" s="37"/>
      <c r="O36" s="37"/>
      <c r="P36" s="37"/>
      <c r="Q36" s="37"/>
    </row>
    <row r="37" spans="1:17" s="38" customFormat="1" ht="18" customHeight="1">
      <c r="A37" s="39">
        <v>22</v>
      </c>
      <c r="B37" s="44" t="s">
        <v>39</v>
      </c>
      <c r="C37" s="27" t="s">
        <v>13</v>
      </c>
      <c r="D37" s="50" t="s">
        <v>32</v>
      </c>
      <c r="E37" s="51">
        <v>204.2</v>
      </c>
      <c r="F37" s="52"/>
      <c r="G37" s="30"/>
      <c r="H37" s="31">
        <f t="shared" si="1"/>
        <v>0</v>
      </c>
      <c r="I37" s="32">
        <v>0</v>
      </c>
      <c r="J37" s="33"/>
      <c r="K37" s="34"/>
      <c r="L37" s="35"/>
      <c r="M37" s="36"/>
      <c r="N37" s="37"/>
      <c r="O37" s="37"/>
      <c r="P37" s="37"/>
      <c r="Q37" s="37"/>
    </row>
    <row r="38" spans="1:17" s="38" customFormat="1" ht="16" customHeight="1">
      <c r="A38" s="39">
        <v>23</v>
      </c>
      <c r="B38" s="44" t="s">
        <v>40</v>
      </c>
      <c r="C38" s="27" t="s">
        <v>13</v>
      </c>
      <c r="D38" s="50" t="s">
        <v>41</v>
      </c>
      <c r="E38" s="51">
        <v>347.14</v>
      </c>
      <c r="F38" s="52"/>
      <c r="G38" s="30"/>
      <c r="H38" s="31">
        <f t="shared" si="1"/>
        <v>0</v>
      </c>
      <c r="I38" s="32">
        <v>0</v>
      </c>
      <c r="J38" s="33"/>
      <c r="K38" s="34"/>
      <c r="L38" s="35"/>
      <c r="M38" s="36"/>
      <c r="N38" s="37"/>
      <c r="O38" s="37"/>
      <c r="P38" s="37"/>
      <c r="Q38" s="37"/>
    </row>
    <row r="39" spans="1:17" s="38" customFormat="1" ht="28">
      <c r="A39" s="39">
        <v>24</v>
      </c>
      <c r="B39" s="44" t="s">
        <v>42</v>
      </c>
      <c r="C39" s="27" t="s">
        <v>13</v>
      </c>
      <c r="D39" s="45" t="s">
        <v>32</v>
      </c>
      <c r="E39" s="46">
        <v>17</v>
      </c>
      <c r="F39" s="53"/>
      <c r="G39" s="30"/>
      <c r="H39" s="31">
        <f t="shared" si="1"/>
        <v>0</v>
      </c>
      <c r="I39" s="32">
        <v>0</v>
      </c>
      <c r="J39" s="33"/>
      <c r="K39" s="34"/>
      <c r="L39" s="35"/>
      <c r="M39" s="36"/>
      <c r="N39" s="37"/>
      <c r="O39" s="37"/>
      <c r="P39" s="37"/>
      <c r="Q39" s="37"/>
    </row>
    <row r="40" spans="1:17" s="38" customFormat="1" ht="17" customHeight="1">
      <c r="A40" s="39">
        <v>25</v>
      </c>
      <c r="B40" s="54" t="s">
        <v>43</v>
      </c>
      <c r="C40" s="27" t="s">
        <v>13</v>
      </c>
      <c r="D40" s="55" t="s">
        <v>41</v>
      </c>
      <c r="E40" s="56">
        <v>28.9</v>
      </c>
      <c r="F40" s="57"/>
      <c r="G40" s="30"/>
      <c r="H40" s="31">
        <f t="shared" si="1"/>
        <v>0</v>
      </c>
      <c r="I40" s="32">
        <v>0</v>
      </c>
      <c r="J40" s="33"/>
      <c r="K40" s="34"/>
      <c r="L40" s="35"/>
      <c r="M40" s="36"/>
      <c r="N40" s="37"/>
      <c r="O40" s="37"/>
      <c r="P40" s="37"/>
      <c r="Q40" s="37"/>
    </row>
    <row r="41" spans="1:17" s="38" customFormat="1" ht="16" customHeight="1">
      <c r="A41" s="39">
        <v>26</v>
      </c>
      <c r="B41" s="44" t="s">
        <v>44</v>
      </c>
      <c r="C41" s="27" t="s">
        <v>13</v>
      </c>
      <c r="D41" s="45" t="s">
        <v>23</v>
      </c>
      <c r="E41" s="46">
        <v>285</v>
      </c>
      <c r="F41" s="53"/>
      <c r="G41" s="30"/>
      <c r="H41" s="31">
        <f t="shared" si="1"/>
        <v>0</v>
      </c>
      <c r="I41" s="32">
        <v>0</v>
      </c>
      <c r="J41" s="33"/>
      <c r="K41" s="34"/>
      <c r="L41" s="35"/>
      <c r="M41" s="36"/>
      <c r="N41" s="37"/>
      <c r="O41" s="37"/>
      <c r="P41" s="37"/>
      <c r="Q41" s="37"/>
    </row>
    <row r="42" spans="1:17" s="38" customFormat="1" ht="14" customHeight="1">
      <c r="A42" s="39">
        <v>27</v>
      </c>
      <c r="B42" s="44" t="s">
        <v>45</v>
      </c>
      <c r="C42" s="27" t="s">
        <v>13</v>
      </c>
      <c r="D42" s="45" t="s">
        <v>23</v>
      </c>
      <c r="E42" s="46">
        <v>60</v>
      </c>
      <c r="F42" s="53"/>
      <c r="G42" s="30"/>
      <c r="H42" s="31">
        <f t="shared" si="1"/>
        <v>0</v>
      </c>
      <c r="I42" s="32">
        <v>0</v>
      </c>
      <c r="J42" s="33"/>
      <c r="K42" s="34"/>
      <c r="L42" s="35"/>
      <c r="M42" s="36"/>
      <c r="N42" s="37"/>
      <c r="O42" s="37"/>
      <c r="P42" s="37"/>
      <c r="Q42" s="37"/>
    </row>
    <row r="43" spans="1:17" s="38" customFormat="1" ht="15" customHeight="1">
      <c r="A43" s="39">
        <v>28</v>
      </c>
      <c r="B43" s="44" t="s">
        <v>46</v>
      </c>
      <c r="C43" s="27" t="s">
        <v>13</v>
      </c>
      <c r="D43" s="45" t="s">
        <v>23</v>
      </c>
      <c r="E43" s="46">
        <v>60</v>
      </c>
      <c r="F43" s="53"/>
      <c r="G43" s="30"/>
      <c r="H43" s="31">
        <f t="shared" si="1"/>
        <v>0</v>
      </c>
      <c r="I43" s="32">
        <v>0</v>
      </c>
      <c r="J43" s="33"/>
      <c r="K43" s="34"/>
      <c r="L43" s="35"/>
      <c r="M43" s="36"/>
      <c r="N43" s="37"/>
      <c r="O43" s="37"/>
      <c r="P43" s="37"/>
      <c r="Q43" s="37"/>
    </row>
    <row r="44" spans="1:17" s="38" customFormat="1" ht="14">
      <c r="A44" s="39">
        <v>29</v>
      </c>
      <c r="B44" s="54" t="s">
        <v>47</v>
      </c>
      <c r="C44" s="27" t="s">
        <v>13</v>
      </c>
      <c r="D44" s="55" t="s">
        <v>48</v>
      </c>
      <c r="E44" s="56">
        <v>1.85</v>
      </c>
      <c r="F44" s="57"/>
      <c r="G44" s="30"/>
      <c r="H44" s="31">
        <f t="shared" si="1"/>
        <v>0</v>
      </c>
      <c r="I44" s="32">
        <v>0</v>
      </c>
      <c r="J44" s="33"/>
      <c r="K44" s="34"/>
      <c r="L44" s="35"/>
      <c r="M44" s="36"/>
      <c r="N44" s="37"/>
      <c r="O44" s="37"/>
      <c r="P44" s="37"/>
      <c r="Q44" s="37"/>
    </row>
    <row r="45" spans="1:17" s="38" customFormat="1" ht="15" customHeight="1">
      <c r="A45" s="39">
        <v>30</v>
      </c>
      <c r="B45" s="44" t="s">
        <v>49</v>
      </c>
      <c r="C45" s="27" t="s">
        <v>13</v>
      </c>
      <c r="D45" s="45" t="s">
        <v>23</v>
      </c>
      <c r="E45" s="46">
        <v>60</v>
      </c>
      <c r="F45" s="53"/>
      <c r="G45" s="30"/>
      <c r="H45" s="31">
        <f t="shared" si="1"/>
        <v>0</v>
      </c>
      <c r="I45" s="32">
        <v>0</v>
      </c>
      <c r="J45" s="33"/>
      <c r="K45" s="34"/>
      <c r="L45" s="35"/>
      <c r="M45" s="36"/>
      <c r="N45" s="37"/>
      <c r="O45" s="37"/>
      <c r="P45" s="37"/>
      <c r="Q45" s="37"/>
    </row>
    <row r="46" spans="1:17" s="38" customFormat="1" ht="17" customHeight="1">
      <c r="A46" s="39">
        <v>31</v>
      </c>
      <c r="B46" s="44" t="s">
        <v>50</v>
      </c>
      <c r="C46" s="27" t="s">
        <v>13</v>
      </c>
      <c r="D46" s="45" t="s">
        <v>14</v>
      </c>
      <c r="E46" s="46">
        <v>1</v>
      </c>
      <c r="F46" s="53"/>
      <c r="G46" s="30"/>
      <c r="H46" s="31">
        <f t="shared" si="1"/>
        <v>0</v>
      </c>
      <c r="I46" s="32">
        <v>0</v>
      </c>
      <c r="J46" s="33"/>
      <c r="K46" s="34"/>
      <c r="L46" s="35"/>
      <c r="M46" s="36"/>
      <c r="N46" s="37"/>
      <c r="O46" s="37"/>
      <c r="P46" s="37"/>
      <c r="Q46" s="37"/>
    </row>
    <row r="47" spans="1:17" s="38" customFormat="1" ht="14">
      <c r="A47" s="39"/>
      <c r="B47" s="43" t="s">
        <v>51</v>
      </c>
      <c r="C47" s="27"/>
      <c r="D47" s="58"/>
      <c r="E47" s="59"/>
      <c r="F47" s="60"/>
      <c r="G47" s="41"/>
      <c r="H47" s="42"/>
      <c r="I47" s="41"/>
      <c r="J47" s="33"/>
      <c r="K47" s="34"/>
      <c r="L47" s="35"/>
      <c r="M47" s="36"/>
      <c r="N47" s="37"/>
      <c r="O47" s="37"/>
      <c r="P47" s="37"/>
      <c r="Q47" s="37"/>
    </row>
    <row r="48" spans="1:17" s="38" customFormat="1" ht="14">
      <c r="A48" s="39">
        <v>32</v>
      </c>
      <c r="B48" s="44" t="s">
        <v>52</v>
      </c>
      <c r="C48" s="27" t="s">
        <v>13</v>
      </c>
      <c r="D48" s="45" t="s">
        <v>32</v>
      </c>
      <c r="E48" s="46">
        <v>0.3</v>
      </c>
      <c r="F48" s="53"/>
      <c r="G48" s="30"/>
      <c r="H48" s="31">
        <f t="shared" ref="H48:H111" si="2">G48-I48</f>
        <v>0</v>
      </c>
      <c r="I48" s="32">
        <v>0</v>
      </c>
      <c r="J48" s="33"/>
      <c r="K48" s="34"/>
      <c r="L48" s="35"/>
      <c r="M48" s="36"/>
      <c r="N48" s="37"/>
      <c r="O48" s="37"/>
      <c r="P48" s="37"/>
      <c r="Q48" s="37"/>
    </row>
    <row r="49" spans="1:17" s="38" customFormat="1" ht="14">
      <c r="A49" s="39">
        <v>33</v>
      </c>
      <c r="B49" s="44" t="s">
        <v>53</v>
      </c>
      <c r="C49" s="27" t="s">
        <v>13</v>
      </c>
      <c r="D49" s="45" t="s">
        <v>32</v>
      </c>
      <c r="E49" s="46">
        <v>1.2</v>
      </c>
      <c r="F49" s="53"/>
      <c r="G49" s="30"/>
      <c r="H49" s="31">
        <f t="shared" si="2"/>
        <v>0</v>
      </c>
      <c r="I49" s="32">
        <v>0</v>
      </c>
      <c r="J49" s="33"/>
      <c r="K49" s="34"/>
      <c r="L49" s="35"/>
      <c r="M49" s="36"/>
      <c r="N49" s="37"/>
      <c r="O49" s="37"/>
      <c r="P49" s="37"/>
      <c r="Q49" s="37"/>
    </row>
    <row r="50" spans="1:17" s="38" customFormat="1" ht="14">
      <c r="A50" s="39">
        <v>34</v>
      </c>
      <c r="B50" s="44" t="s">
        <v>54</v>
      </c>
      <c r="C50" s="27" t="s">
        <v>13</v>
      </c>
      <c r="D50" s="45" t="s">
        <v>32</v>
      </c>
      <c r="E50" s="46">
        <v>3.2</v>
      </c>
      <c r="F50" s="53"/>
      <c r="G50" s="30"/>
      <c r="H50" s="31">
        <f t="shared" si="2"/>
        <v>0</v>
      </c>
      <c r="I50" s="32">
        <v>0</v>
      </c>
      <c r="J50" s="33"/>
      <c r="K50" s="34"/>
      <c r="L50" s="35"/>
      <c r="M50" s="36"/>
      <c r="N50" s="37"/>
      <c r="O50" s="37"/>
      <c r="P50" s="37"/>
      <c r="Q50" s="37"/>
    </row>
    <row r="51" spans="1:17" s="38" customFormat="1" ht="28">
      <c r="A51" s="39">
        <v>35</v>
      </c>
      <c r="B51" s="44" t="s">
        <v>55</v>
      </c>
      <c r="C51" s="27" t="s">
        <v>13</v>
      </c>
      <c r="D51" s="45" t="s">
        <v>32</v>
      </c>
      <c r="E51" s="46">
        <v>3.5</v>
      </c>
      <c r="F51" s="53"/>
      <c r="G51" s="30"/>
      <c r="H51" s="31">
        <f t="shared" si="2"/>
        <v>0</v>
      </c>
      <c r="I51" s="32">
        <v>0</v>
      </c>
      <c r="J51" s="33"/>
      <c r="K51" s="34"/>
      <c r="L51" s="35"/>
      <c r="M51" s="36"/>
      <c r="N51" s="37"/>
      <c r="O51" s="37"/>
      <c r="P51" s="37"/>
      <c r="Q51" s="37"/>
    </row>
    <row r="52" spans="1:17" s="38" customFormat="1" ht="18" customHeight="1">
      <c r="A52" s="39">
        <v>36</v>
      </c>
      <c r="B52" s="54" t="s">
        <v>56</v>
      </c>
      <c r="C52" s="27" t="s">
        <v>13</v>
      </c>
      <c r="D52" s="55" t="s">
        <v>23</v>
      </c>
      <c r="E52" s="56">
        <v>11.04</v>
      </c>
      <c r="F52" s="57"/>
      <c r="G52" s="30"/>
      <c r="H52" s="31">
        <f t="shared" si="2"/>
        <v>0</v>
      </c>
      <c r="I52" s="32">
        <v>0</v>
      </c>
      <c r="J52" s="33"/>
      <c r="K52" s="34"/>
      <c r="L52" s="35"/>
      <c r="M52" s="36"/>
      <c r="N52" s="37"/>
      <c r="O52" s="37"/>
      <c r="P52" s="37"/>
      <c r="Q52" s="37"/>
    </row>
    <row r="53" spans="1:17" s="38" customFormat="1" ht="28">
      <c r="A53" s="39">
        <v>37</v>
      </c>
      <c r="B53" s="44" t="s">
        <v>57</v>
      </c>
      <c r="C53" s="27" t="s">
        <v>13</v>
      </c>
      <c r="D53" s="45" t="s">
        <v>23</v>
      </c>
      <c r="E53" s="46">
        <v>115</v>
      </c>
      <c r="F53" s="53"/>
      <c r="G53" s="30"/>
      <c r="H53" s="31">
        <f t="shared" si="2"/>
        <v>0</v>
      </c>
      <c r="I53" s="32">
        <v>0</v>
      </c>
      <c r="J53" s="33"/>
      <c r="K53" s="34"/>
      <c r="L53" s="35"/>
      <c r="M53" s="36"/>
      <c r="N53" s="37"/>
      <c r="O53" s="37"/>
      <c r="P53" s="37"/>
      <c r="Q53" s="37"/>
    </row>
    <row r="54" spans="1:17" s="38" customFormat="1" ht="15" customHeight="1">
      <c r="A54" s="39">
        <v>38</v>
      </c>
      <c r="B54" s="54" t="s">
        <v>58</v>
      </c>
      <c r="C54" s="27" t="s">
        <v>13</v>
      </c>
      <c r="D54" s="55" t="s">
        <v>23</v>
      </c>
      <c r="E54" s="56">
        <v>115</v>
      </c>
      <c r="F54" s="57"/>
      <c r="G54" s="30"/>
      <c r="H54" s="31">
        <f t="shared" si="2"/>
        <v>0</v>
      </c>
      <c r="I54" s="32">
        <v>0</v>
      </c>
      <c r="J54" s="33"/>
      <c r="K54" s="34"/>
      <c r="L54" s="35"/>
      <c r="M54" s="36"/>
      <c r="N54" s="37"/>
      <c r="O54" s="37"/>
      <c r="P54" s="37"/>
      <c r="Q54" s="37"/>
    </row>
    <row r="55" spans="1:17" s="38" customFormat="1" ht="14">
      <c r="A55" s="39"/>
      <c r="B55" s="43" t="s">
        <v>59</v>
      </c>
      <c r="C55" s="27"/>
      <c r="D55" s="45"/>
      <c r="E55" s="46"/>
      <c r="F55" s="40"/>
      <c r="G55" s="30"/>
      <c r="H55" s="31"/>
      <c r="I55" s="32"/>
      <c r="J55" s="33"/>
      <c r="K55" s="34"/>
      <c r="L55" s="35"/>
      <c r="M55" s="36"/>
      <c r="N55" s="37"/>
      <c r="O55" s="37"/>
      <c r="P55" s="37"/>
      <c r="Q55" s="37"/>
    </row>
    <row r="56" spans="1:17" s="38" customFormat="1" ht="30" customHeight="1">
      <c r="A56" s="39">
        <v>39</v>
      </c>
      <c r="B56" s="44" t="s">
        <v>60</v>
      </c>
      <c r="C56" s="27" t="s">
        <v>13</v>
      </c>
      <c r="D56" s="47" t="s">
        <v>23</v>
      </c>
      <c r="E56" s="48">
        <v>288</v>
      </c>
      <c r="F56" s="61"/>
      <c r="G56" s="30"/>
      <c r="H56" s="31">
        <f t="shared" si="2"/>
        <v>0</v>
      </c>
      <c r="I56" s="32">
        <v>0</v>
      </c>
      <c r="J56" s="33"/>
      <c r="K56" s="34"/>
      <c r="L56" s="35"/>
      <c r="M56" s="36"/>
      <c r="N56" s="37"/>
      <c r="O56" s="37"/>
      <c r="P56" s="37"/>
      <c r="Q56" s="37"/>
    </row>
    <row r="57" spans="1:17" s="38" customFormat="1" ht="20" customHeight="1">
      <c r="A57" s="39">
        <v>40</v>
      </c>
      <c r="B57" s="44" t="s">
        <v>61</v>
      </c>
      <c r="C57" s="27" t="s">
        <v>13</v>
      </c>
      <c r="D57" s="47" t="s">
        <v>32</v>
      </c>
      <c r="E57" s="48">
        <v>72</v>
      </c>
      <c r="F57" s="61"/>
      <c r="G57" s="30"/>
      <c r="H57" s="31">
        <f t="shared" si="2"/>
        <v>0</v>
      </c>
      <c r="I57" s="32">
        <v>0</v>
      </c>
      <c r="J57" s="33"/>
      <c r="K57" s="34"/>
      <c r="L57" s="35"/>
      <c r="M57" s="36"/>
      <c r="N57" s="37"/>
      <c r="O57" s="37"/>
      <c r="P57" s="37"/>
      <c r="Q57" s="37"/>
    </row>
    <row r="58" spans="1:17" s="38" customFormat="1" ht="29" customHeight="1">
      <c r="A58" s="39">
        <v>41</v>
      </c>
      <c r="B58" s="44" t="s">
        <v>62</v>
      </c>
      <c r="C58" s="27" t="s">
        <v>13</v>
      </c>
      <c r="D58" s="50" t="s">
        <v>23</v>
      </c>
      <c r="E58" s="51">
        <v>115</v>
      </c>
      <c r="F58" s="52"/>
      <c r="G58" s="30"/>
      <c r="H58" s="31">
        <f t="shared" si="2"/>
        <v>0</v>
      </c>
      <c r="I58" s="32">
        <v>0</v>
      </c>
      <c r="J58" s="33"/>
      <c r="K58" s="34"/>
      <c r="L58" s="35"/>
      <c r="M58" s="36"/>
      <c r="N58" s="37"/>
      <c r="O58" s="37"/>
      <c r="P58" s="37"/>
      <c r="Q58" s="37"/>
    </row>
    <row r="59" spans="1:17" s="38" customFormat="1" ht="18" customHeight="1">
      <c r="A59" s="39">
        <v>42</v>
      </c>
      <c r="B59" s="44" t="s">
        <v>63</v>
      </c>
      <c r="C59" s="27" t="s">
        <v>13</v>
      </c>
      <c r="D59" s="50" t="s">
        <v>23</v>
      </c>
      <c r="E59" s="51">
        <v>173</v>
      </c>
      <c r="F59" s="52"/>
      <c r="G59" s="30"/>
      <c r="H59" s="31">
        <f t="shared" si="2"/>
        <v>0</v>
      </c>
      <c r="I59" s="32">
        <v>0</v>
      </c>
      <c r="J59" s="33"/>
      <c r="K59" s="34"/>
      <c r="L59" s="35"/>
      <c r="M59" s="36"/>
      <c r="N59" s="37"/>
      <c r="O59" s="37"/>
      <c r="P59" s="37"/>
      <c r="Q59" s="37"/>
    </row>
    <row r="60" spans="1:17" s="38" customFormat="1" ht="29" customHeight="1">
      <c r="A60" s="39">
        <v>43</v>
      </c>
      <c r="B60" s="44" t="s">
        <v>64</v>
      </c>
      <c r="C60" s="27" t="s">
        <v>13</v>
      </c>
      <c r="D60" s="50" t="s">
        <v>23</v>
      </c>
      <c r="E60" s="51">
        <v>50</v>
      </c>
      <c r="F60" s="52"/>
      <c r="G60" s="30"/>
      <c r="H60" s="31">
        <f t="shared" si="2"/>
        <v>0</v>
      </c>
      <c r="I60" s="32">
        <v>0</v>
      </c>
      <c r="J60" s="33"/>
      <c r="K60" s="34"/>
      <c r="L60" s="35"/>
      <c r="M60" s="36"/>
      <c r="N60" s="37"/>
      <c r="O60" s="37"/>
      <c r="P60" s="37"/>
      <c r="Q60" s="37"/>
    </row>
    <row r="61" spans="1:17" s="38" customFormat="1" ht="18" customHeight="1">
      <c r="A61" s="39">
        <v>44</v>
      </c>
      <c r="B61" s="44" t="s">
        <v>65</v>
      </c>
      <c r="C61" s="27" t="s">
        <v>13</v>
      </c>
      <c r="D61" s="45" t="s">
        <v>23</v>
      </c>
      <c r="E61" s="46">
        <v>112</v>
      </c>
      <c r="F61" s="53"/>
      <c r="G61" s="30"/>
      <c r="H61" s="31">
        <f t="shared" si="2"/>
        <v>0</v>
      </c>
      <c r="I61" s="32">
        <v>0</v>
      </c>
      <c r="J61" s="33"/>
      <c r="K61" s="34"/>
      <c r="L61" s="35"/>
      <c r="M61" s="36"/>
      <c r="N61" s="37"/>
      <c r="O61" s="37"/>
      <c r="P61" s="37"/>
      <c r="Q61" s="37"/>
    </row>
    <row r="62" spans="1:17" s="38" customFormat="1" ht="32" customHeight="1">
      <c r="A62" s="39">
        <v>45</v>
      </c>
      <c r="B62" s="44" t="s">
        <v>66</v>
      </c>
      <c r="C62" s="27" t="s">
        <v>13</v>
      </c>
      <c r="D62" s="45" t="s">
        <v>23</v>
      </c>
      <c r="E62" s="46">
        <v>49</v>
      </c>
      <c r="F62" s="53"/>
      <c r="G62" s="30"/>
      <c r="H62" s="31">
        <f t="shared" si="2"/>
        <v>0</v>
      </c>
      <c r="I62" s="32">
        <v>0</v>
      </c>
      <c r="J62" s="33"/>
      <c r="K62" s="34"/>
      <c r="L62" s="35"/>
      <c r="M62" s="36"/>
      <c r="N62" s="37"/>
      <c r="O62" s="37"/>
      <c r="P62" s="37"/>
      <c r="Q62" s="37"/>
    </row>
    <row r="63" spans="1:17" s="38" customFormat="1" ht="28" customHeight="1">
      <c r="A63" s="39">
        <v>46</v>
      </c>
      <c r="B63" s="44" t="s">
        <v>67</v>
      </c>
      <c r="C63" s="27" t="s">
        <v>13</v>
      </c>
      <c r="D63" s="45" t="s">
        <v>23</v>
      </c>
      <c r="E63" s="46">
        <v>165</v>
      </c>
      <c r="F63" s="53"/>
      <c r="G63" s="30"/>
      <c r="H63" s="31">
        <f t="shared" si="2"/>
        <v>0</v>
      </c>
      <c r="I63" s="32">
        <v>0</v>
      </c>
      <c r="J63" s="33"/>
      <c r="K63" s="34"/>
      <c r="L63" s="35"/>
      <c r="M63" s="36"/>
      <c r="N63" s="37"/>
      <c r="O63" s="37"/>
      <c r="P63" s="37"/>
      <c r="Q63" s="37"/>
    </row>
    <row r="64" spans="1:17" s="38" customFormat="1" ht="29" customHeight="1">
      <c r="A64" s="39">
        <v>47</v>
      </c>
      <c r="B64" s="44" t="s">
        <v>68</v>
      </c>
      <c r="C64" s="27" t="s">
        <v>13</v>
      </c>
      <c r="D64" s="45" t="s">
        <v>23</v>
      </c>
      <c r="E64" s="46">
        <v>161</v>
      </c>
      <c r="F64" s="53"/>
      <c r="G64" s="30"/>
      <c r="H64" s="31">
        <f t="shared" si="2"/>
        <v>0</v>
      </c>
      <c r="I64" s="32">
        <v>0</v>
      </c>
      <c r="J64" s="33"/>
      <c r="K64" s="34"/>
      <c r="L64" s="35"/>
      <c r="M64" s="36"/>
      <c r="N64" s="37"/>
      <c r="O64" s="37"/>
      <c r="P64" s="37"/>
      <c r="Q64" s="37"/>
    </row>
    <row r="65" spans="1:17" s="38" customFormat="1" ht="31" customHeight="1">
      <c r="A65" s="39">
        <v>48</v>
      </c>
      <c r="B65" s="44" t="s">
        <v>69</v>
      </c>
      <c r="C65" s="27" t="s">
        <v>13</v>
      </c>
      <c r="D65" s="45" t="s">
        <v>23</v>
      </c>
      <c r="E65" s="46">
        <v>49</v>
      </c>
      <c r="F65" s="53"/>
      <c r="G65" s="30"/>
      <c r="H65" s="31">
        <f t="shared" si="2"/>
        <v>0</v>
      </c>
      <c r="I65" s="32">
        <v>0</v>
      </c>
      <c r="J65" s="33"/>
      <c r="K65" s="34"/>
      <c r="L65" s="35"/>
      <c r="M65" s="36"/>
      <c r="N65" s="37"/>
      <c r="O65" s="37"/>
      <c r="P65" s="37"/>
      <c r="Q65" s="37"/>
    </row>
    <row r="66" spans="1:17" s="38" customFormat="1" ht="29" customHeight="1">
      <c r="A66" s="39">
        <v>49</v>
      </c>
      <c r="B66" s="44" t="s">
        <v>70</v>
      </c>
      <c r="C66" s="27" t="s">
        <v>13</v>
      </c>
      <c r="D66" s="45" t="s">
        <v>23</v>
      </c>
      <c r="E66" s="46">
        <v>326</v>
      </c>
      <c r="F66" s="53"/>
      <c r="G66" s="30"/>
      <c r="H66" s="31">
        <f t="shared" si="2"/>
        <v>0</v>
      </c>
      <c r="I66" s="32">
        <v>0</v>
      </c>
      <c r="J66" s="33"/>
      <c r="K66" s="34"/>
      <c r="L66" s="35"/>
      <c r="M66" s="36"/>
      <c r="N66" s="37"/>
      <c r="O66" s="37"/>
      <c r="P66" s="37"/>
      <c r="Q66" s="37"/>
    </row>
    <row r="67" spans="1:17" s="38" customFormat="1" ht="30" customHeight="1">
      <c r="A67" s="39">
        <v>50</v>
      </c>
      <c r="B67" s="44" t="s">
        <v>71</v>
      </c>
      <c r="C67" s="27" t="s">
        <v>13</v>
      </c>
      <c r="D67" s="45" t="s">
        <v>23</v>
      </c>
      <c r="E67" s="46">
        <v>264</v>
      </c>
      <c r="F67" s="53"/>
      <c r="G67" s="30"/>
      <c r="H67" s="31">
        <f t="shared" si="2"/>
        <v>0</v>
      </c>
      <c r="I67" s="32">
        <v>0</v>
      </c>
      <c r="J67" s="33"/>
      <c r="K67" s="34"/>
      <c r="L67" s="35"/>
      <c r="M67" s="36"/>
      <c r="N67" s="37"/>
      <c r="O67" s="37"/>
      <c r="P67" s="37"/>
      <c r="Q67" s="37"/>
    </row>
    <row r="68" spans="1:17" s="38" customFormat="1" ht="29" customHeight="1">
      <c r="A68" s="39">
        <v>51</v>
      </c>
      <c r="B68" s="44" t="s">
        <v>72</v>
      </c>
      <c r="C68" s="27" t="s">
        <v>13</v>
      </c>
      <c r="D68" s="45" t="s">
        <v>23</v>
      </c>
      <c r="E68" s="46">
        <v>62</v>
      </c>
      <c r="F68" s="53"/>
      <c r="G68" s="30"/>
      <c r="H68" s="31">
        <f t="shared" si="2"/>
        <v>0</v>
      </c>
      <c r="I68" s="32">
        <v>0</v>
      </c>
      <c r="J68" s="33"/>
      <c r="K68" s="34"/>
      <c r="L68" s="35"/>
      <c r="M68" s="36"/>
      <c r="N68" s="37"/>
      <c r="O68" s="37"/>
      <c r="P68" s="37"/>
      <c r="Q68" s="37"/>
    </row>
    <row r="69" spans="1:17" s="38" customFormat="1" ht="30" customHeight="1">
      <c r="A69" s="39">
        <v>52</v>
      </c>
      <c r="B69" s="44" t="s">
        <v>73</v>
      </c>
      <c r="C69" s="27" t="s">
        <v>13</v>
      </c>
      <c r="D69" s="45" t="s">
        <v>23</v>
      </c>
      <c r="E69" s="46">
        <v>97</v>
      </c>
      <c r="F69" s="53"/>
      <c r="G69" s="30"/>
      <c r="H69" s="31">
        <f t="shared" si="2"/>
        <v>0</v>
      </c>
      <c r="I69" s="32">
        <v>0</v>
      </c>
      <c r="J69" s="33"/>
      <c r="K69" s="34"/>
      <c r="L69" s="35"/>
      <c r="M69" s="36"/>
      <c r="N69" s="37"/>
      <c r="O69" s="37"/>
      <c r="P69" s="37"/>
      <c r="Q69" s="37"/>
    </row>
    <row r="70" spans="1:17" s="38" customFormat="1" ht="14">
      <c r="A70" s="39">
        <v>53</v>
      </c>
      <c r="B70" s="62" t="s">
        <v>74</v>
      </c>
      <c r="C70" s="27" t="s">
        <v>13</v>
      </c>
      <c r="D70" s="55" t="s">
        <v>23</v>
      </c>
      <c r="E70" s="56">
        <v>78</v>
      </c>
      <c r="F70" s="57"/>
      <c r="G70" s="30"/>
      <c r="H70" s="31">
        <f t="shared" si="2"/>
        <v>0</v>
      </c>
      <c r="I70" s="32">
        <v>0</v>
      </c>
      <c r="J70" s="33"/>
      <c r="K70" s="34"/>
      <c r="L70" s="35"/>
      <c r="M70" s="36"/>
      <c r="N70" s="37"/>
      <c r="O70" s="37"/>
      <c r="P70" s="37"/>
      <c r="Q70" s="37"/>
    </row>
    <row r="71" spans="1:17" s="38" customFormat="1" ht="13" customHeight="1">
      <c r="A71" s="39">
        <v>54</v>
      </c>
      <c r="B71" s="62" t="s">
        <v>75</v>
      </c>
      <c r="C71" s="27" t="s">
        <v>13</v>
      </c>
      <c r="D71" s="55" t="s">
        <v>23</v>
      </c>
      <c r="E71" s="56">
        <v>17</v>
      </c>
      <c r="F71" s="57"/>
      <c r="G71" s="30"/>
      <c r="H71" s="31">
        <f t="shared" si="2"/>
        <v>0</v>
      </c>
      <c r="I71" s="32">
        <v>0</v>
      </c>
      <c r="J71" s="33"/>
      <c r="K71" s="34"/>
      <c r="L71" s="35"/>
      <c r="M71" s="36"/>
      <c r="N71" s="37"/>
      <c r="O71" s="37"/>
      <c r="P71" s="37"/>
      <c r="Q71" s="37"/>
    </row>
    <row r="72" spans="1:17" s="38" customFormat="1" ht="13" customHeight="1">
      <c r="A72" s="39">
        <v>55</v>
      </c>
      <c r="B72" s="63" t="s">
        <v>76</v>
      </c>
      <c r="C72" s="27" t="s">
        <v>13</v>
      </c>
      <c r="D72" s="55" t="s">
        <v>23</v>
      </c>
      <c r="E72" s="56">
        <v>2</v>
      </c>
      <c r="F72" s="57"/>
      <c r="G72" s="30"/>
      <c r="H72" s="31">
        <f t="shared" si="2"/>
        <v>0</v>
      </c>
      <c r="I72" s="32">
        <v>0</v>
      </c>
      <c r="J72" s="33"/>
      <c r="K72" s="34"/>
      <c r="L72" s="35"/>
      <c r="M72" s="36"/>
      <c r="N72" s="37"/>
      <c r="O72" s="37"/>
      <c r="P72" s="37"/>
      <c r="Q72" s="37"/>
    </row>
    <row r="73" spans="1:17" s="38" customFormat="1" ht="29" customHeight="1">
      <c r="A73" s="39">
        <v>56</v>
      </c>
      <c r="B73" s="64" t="s">
        <v>77</v>
      </c>
      <c r="C73" s="27" t="s">
        <v>13</v>
      </c>
      <c r="D73" s="45" t="s">
        <v>23</v>
      </c>
      <c r="E73" s="46">
        <v>15</v>
      </c>
      <c r="F73" s="53"/>
      <c r="G73" s="30"/>
      <c r="H73" s="31">
        <f t="shared" si="2"/>
        <v>0</v>
      </c>
      <c r="I73" s="32">
        <v>0</v>
      </c>
      <c r="J73" s="33"/>
      <c r="K73" s="34"/>
      <c r="L73" s="35"/>
      <c r="M73" s="36"/>
      <c r="N73" s="37"/>
      <c r="O73" s="37"/>
      <c r="P73" s="37"/>
      <c r="Q73" s="37"/>
    </row>
    <row r="74" spans="1:17" s="38" customFormat="1" ht="14">
      <c r="A74" s="39">
        <v>57</v>
      </c>
      <c r="B74" s="62" t="s">
        <v>78</v>
      </c>
      <c r="C74" s="27" t="s">
        <v>13</v>
      </c>
      <c r="D74" s="55" t="s">
        <v>23</v>
      </c>
      <c r="E74" s="56">
        <v>15</v>
      </c>
      <c r="F74" s="57"/>
      <c r="G74" s="30"/>
      <c r="H74" s="31">
        <f t="shared" si="2"/>
        <v>0</v>
      </c>
      <c r="I74" s="32">
        <v>0</v>
      </c>
      <c r="J74" s="33"/>
      <c r="K74" s="34"/>
      <c r="L74" s="35"/>
      <c r="M74" s="36"/>
      <c r="N74" s="37"/>
      <c r="O74" s="37"/>
      <c r="P74" s="37"/>
      <c r="Q74" s="37"/>
    </row>
    <row r="75" spans="1:17" s="38" customFormat="1" ht="17" customHeight="1">
      <c r="A75" s="39">
        <v>58</v>
      </c>
      <c r="B75" s="64" t="s">
        <v>79</v>
      </c>
      <c r="C75" s="27" t="s">
        <v>13</v>
      </c>
      <c r="D75" s="45" t="s">
        <v>23</v>
      </c>
      <c r="E75" s="46">
        <v>15</v>
      </c>
      <c r="F75" s="53"/>
      <c r="G75" s="30"/>
      <c r="H75" s="31">
        <f t="shared" si="2"/>
        <v>0</v>
      </c>
      <c r="I75" s="32">
        <v>0</v>
      </c>
      <c r="J75" s="33"/>
      <c r="K75" s="34"/>
      <c r="L75" s="35"/>
      <c r="M75" s="36"/>
      <c r="N75" s="37"/>
      <c r="O75" s="37"/>
      <c r="P75" s="37"/>
      <c r="Q75" s="37"/>
    </row>
    <row r="76" spans="1:17" s="38" customFormat="1" ht="14">
      <c r="A76" s="39"/>
      <c r="B76" s="43" t="s">
        <v>80</v>
      </c>
      <c r="C76" s="27"/>
      <c r="D76" s="65"/>
      <c r="E76" s="66"/>
      <c r="F76" s="67"/>
      <c r="G76" s="30"/>
      <c r="H76" s="31"/>
      <c r="I76" s="32"/>
      <c r="J76" s="33"/>
      <c r="K76" s="34"/>
      <c r="L76" s="35"/>
      <c r="M76" s="36"/>
      <c r="N76" s="37"/>
      <c r="O76" s="37"/>
      <c r="P76" s="37"/>
      <c r="Q76" s="37"/>
    </row>
    <row r="77" spans="1:17" s="38" customFormat="1" ht="15" customHeight="1">
      <c r="A77" s="39">
        <v>59</v>
      </c>
      <c r="B77" s="44" t="s">
        <v>81</v>
      </c>
      <c r="C77" s="27" t="s">
        <v>13</v>
      </c>
      <c r="D77" s="45" t="s">
        <v>23</v>
      </c>
      <c r="E77" s="46">
        <v>29.5</v>
      </c>
      <c r="F77" s="53"/>
      <c r="G77" s="30"/>
      <c r="H77" s="31">
        <f t="shared" si="2"/>
        <v>0</v>
      </c>
      <c r="I77" s="32">
        <v>0</v>
      </c>
      <c r="J77" s="33"/>
      <c r="K77" s="34"/>
      <c r="L77" s="35"/>
      <c r="M77" s="36"/>
      <c r="N77" s="37"/>
      <c r="O77" s="37"/>
      <c r="P77" s="37"/>
      <c r="Q77" s="37"/>
    </row>
    <row r="78" spans="1:17" s="38" customFormat="1" ht="14">
      <c r="A78" s="39"/>
      <c r="B78" s="43" t="s">
        <v>82</v>
      </c>
      <c r="C78" s="27"/>
      <c r="D78" s="58"/>
      <c r="E78" s="59"/>
      <c r="F78" s="60"/>
      <c r="G78" s="30"/>
      <c r="H78" s="31"/>
      <c r="I78" s="32"/>
      <c r="J78" s="33"/>
      <c r="K78" s="34"/>
      <c r="L78" s="35"/>
      <c r="M78" s="36"/>
      <c r="N78" s="37"/>
      <c r="O78" s="37"/>
      <c r="P78" s="37"/>
      <c r="Q78" s="37"/>
    </row>
    <row r="79" spans="1:17" s="38" customFormat="1" ht="14">
      <c r="A79" s="39">
        <v>60</v>
      </c>
      <c r="B79" s="44" t="s">
        <v>83</v>
      </c>
      <c r="C79" s="27" t="s">
        <v>13</v>
      </c>
      <c r="D79" s="45" t="s">
        <v>20</v>
      </c>
      <c r="E79" s="46">
        <v>4</v>
      </c>
      <c r="F79" s="53"/>
      <c r="G79" s="30"/>
      <c r="H79" s="31">
        <f t="shared" si="2"/>
        <v>0</v>
      </c>
      <c r="I79" s="32">
        <v>0</v>
      </c>
      <c r="J79" s="33"/>
      <c r="K79" s="34"/>
      <c r="L79" s="35"/>
      <c r="M79" s="36"/>
      <c r="N79" s="37"/>
      <c r="O79" s="37"/>
      <c r="P79" s="37"/>
      <c r="Q79" s="37"/>
    </row>
    <row r="80" spans="1:17" s="38" customFormat="1" ht="17" customHeight="1">
      <c r="A80" s="39">
        <v>61</v>
      </c>
      <c r="B80" s="54" t="s">
        <v>84</v>
      </c>
      <c r="C80" s="27" t="s">
        <v>13</v>
      </c>
      <c r="D80" s="55" t="s">
        <v>20</v>
      </c>
      <c r="E80" s="56">
        <v>4</v>
      </c>
      <c r="F80" s="57"/>
      <c r="G80" s="30"/>
      <c r="H80" s="31">
        <f t="shared" si="2"/>
        <v>0</v>
      </c>
      <c r="I80" s="32">
        <v>0</v>
      </c>
      <c r="J80" s="33"/>
      <c r="K80" s="34"/>
      <c r="L80" s="35"/>
      <c r="M80" s="36"/>
      <c r="N80" s="37"/>
      <c r="O80" s="37"/>
      <c r="P80" s="37"/>
      <c r="Q80" s="37"/>
    </row>
    <row r="81" spans="1:17" s="38" customFormat="1" ht="28">
      <c r="A81" s="39">
        <v>62</v>
      </c>
      <c r="B81" s="44" t="s">
        <v>85</v>
      </c>
      <c r="C81" s="27" t="s">
        <v>13</v>
      </c>
      <c r="D81" s="45" t="s">
        <v>86</v>
      </c>
      <c r="E81" s="46">
        <v>4</v>
      </c>
      <c r="F81" s="53"/>
      <c r="G81" s="30"/>
      <c r="H81" s="31">
        <f t="shared" si="2"/>
        <v>0</v>
      </c>
      <c r="I81" s="32">
        <v>0</v>
      </c>
      <c r="J81" s="33"/>
      <c r="K81" s="34"/>
      <c r="L81" s="35"/>
      <c r="M81" s="36"/>
      <c r="N81" s="37"/>
      <c r="O81" s="37"/>
      <c r="P81" s="37"/>
      <c r="Q81" s="37"/>
    </row>
    <row r="82" spans="1:17" s="38" customFormat="1" ht="14">
      <c r="A82" s="39">
        <v>63</v>
      </c>
      <c r="B82" s="54" t="s">
        <v>87</v>
      </c>
      <c r="C82" s="27" t="s">
        <v>13</v>
      </c>
      <c r="D82" s="55" t="s">
        <v>86</v>
      </c>
      <c r="E82" s="56">
        <v>1</v>
      </c>
      <c r="F82" s="57"/>
      <c r="G82" s="30"/>
      <c r="H82" s="31">
        <f t="shared" si="2"/>
        <v>0</v>
      </c>
      <c r="I82" s="32">
        <v>0</v>
      </c>
      <c r="J82" s="33"/>
      <c r="K82" s="34"/>
      <c r="L82" s="35"/>
      <c r="M82" s="36"/>
      <c r="N82" s="37"/>
      <c r="O82" s="37"/>
      <c r="P82" s="37"/>
      <c r="Q82" s="37"/>
    </row>
    <row r="83" spans="1:17" s="38" customFormat="1" ht="14">
      <c r="A83" s="39">
        <v>64</v>
      </c>
      <c r="B83" s="54" t="s">
        <v>88</v>
      </c>
      <c r="C83" s="27" t="s">
        <v>13</v>
      </c>
      <c r="D83" s="55" t="s">
        <v>86</v>
      </c>
      <c r="E83" s="56">
        <v>1</v>
      </c>
      <c r="F83" s="57"/>
      <c r="G83" s="30"/>
      <c r="H83" s="31">
        <f t="shared" si="2"/>
        <v>0</v>
      </c>
      <c r="I83" s="32">
        <v>0</v>
      </c>
      <c r="J83" s="33"/>
      <c r="K83" s="34"/>
      <c r="L83" s="35"/>
      <c r="M83" s="36"/>
      <c r="N83" s="37"/>
      <c r="O83" s="37"/>
      <c r="P83" s="37"/>
      <c r="Q83" s="37"/>
    </row>
    <row r="84" spans="1:17" s="38" customFormat="1" ht="29" customHeight="1">
      <c r="A84" s="39">
        <v>65</v>
      </c>
      <c r="B84" s="54" t="s">
        <v>89</v>
      </c>
      <c r="C84" s="27" t="s">
        <v>13</v>
      </c>
      <c r="D84" s="55" t="s">
        <v>86</v>
      </c>
      <c r="E84" s="56">
        <v>1</v>
      </c>
      <c r="F84" s="57"/>
      <c r="G84" s="30"/>
      <c r="H84" s="31">
        <f t="shared" si="2"/>
        <v>0</v>
      </c>
      <c r="I84" s="32">
        <v>0</v>
      </c>
      <c r="J84" s="33"/>
      <c r="K84" s="34"/>
      <c r="L84" s="35"/>
      <c r="M84" s="36"/>
      <c r="N84" s="37"/>
      <c r="O84" s="37"/>
      <c r="P84" s="37"/>
      <c r="Q84" s="37"/>
    </row>
    <row r="85" spans="1:17" s="38" customFormat="1" ht="29" customHeight="1">
      <c r="A85" s="39">
        <v>66</v>
      </c>
      <c r="B85" s="54" t="s">
        <v>90</v>
      </c>
      <c r="C85" s="27" t="s">
        <v>13</v>
      </c>
      <c r="D85" s="55" t="s">
        <v>86</v>
      </c>
      <c r="E85" s="56">
        <v>1</v>
      </c>
      <c r="F85" s="57"/>
      <c r="G85" s="30"/>
      <c r="H85" s="31">
        <f t="shared" si="2"/>
        <v>0</v>
      </c>
      <c r="I85" s="32">
        <v>0</v>
      </c>
      <c r="J85" s="33"/>
      <c r="K85" s="34"/>
      <c r="L85" s="35"/>
      <c r="M85" s="36"/>
      <c r="N85" s="37"/>
      <c r="O85" s="37"/>
      <c r="P85" s="37"/>
      <c r="Q85" s="37"/>
    </row>
    <row r="86" spans="1:17" s="38" customFormat="1" ht="14">
      <c r="A86" s="39">
        <v>67</v>
      </c>
      <c r="B86" s="54" t="s">
        <v>91</v>
      </c>
      <c r="C86" s="27" t="s">
        <v>13</v>
      </c>
      <c r="D86" s="55" t="s">
        <v>86</v>
      </c>
      <c r="E86" s="56">
        <v>4</v>
      </c>
      <c r="F86" s="57"/>
      <c r="G86" s="30"/>
      <c r="H86" s="31">
        <f t="shared" si="2"/>
        <v>0</v>
      </c>
      <c r="I86" s="32">
        <v>0</v>
      </c>
      <c r="J86" s="33"/>
      <c r="K86" s="34"/>
      <c r="L86" s="35"/>
      <c r="M86" s="36"/>
      <c r="N86" s="37"/>
      <c r="O86" s="37"/>
      <c r="P86" s="37"/>
      <c r="Q86" s="37"/>
    </row>
    <row r="87" spans="1:17" s="38" customFormat="1" ht="14">
      <c r="A87" s="39">
        <v>68</v>
      </c>
      <c r="B87" s="54" t="s">
        <v>92</v>
      </c>
      <c r="C87" s="27" t="s">
        <v>13</v>
      </c>
      <c r="D87" s="55" t="s">
        <v>86</v>
      </c>
      <c r="E87" s="56">
        <v>4</v>
      </c>
      <c r="F87" s="57"/>
      <c r="G87" s="30"/>
      <c r="H87" s="31">
        <f t="shared" si="2"/>
        <v>0</v>
      </c>
      <c r="I87" s="32">
        <v>0</v>
      </c>
      <c r="J87" s="33"/>
      <c r="K87" s="34"/>
      <c r="L87" s="35"/>
      <c r="M87" s="36"/>
      <c r="N87" s="37"/>
      <c r="O87" s="37"/>
      <c r="P87" s="37"/>
      <c r="Q87" s="37"/>
    </row>
    <row r="88" spans="1:17" s="38" customFormat="1" ht="14">
      <c r="A88" s="39">
        <v>69</v>
      </c>
      <c r="B88" s="54" t="s">
        <v>93</v>
      </c>
      <c r="C88" s="27" t="s">
        <v>13</v>
      </c>
      <c r="D88" s="55" t="s">
        <v>86</v>
      </c>
      <c r="E88" s="56">
        <v>8</v>
      </c>
      <c r="F88" s="57"/>
      <c r="G88" s="30"/>
      <c r="H88" s="31">
        <f t="shared" si="2"/>
        <v>0</v>
      </c>
      <c r="I88" s="32">
        <v>0</v>
      </c>
      <c r="J88" s="33"/>
      <c r="K88" s="34"/>
      <c r="L88" s="35"/>
      <c r="M88" s="36"/>
      <c r="N88" s="37"/>
      <c r="O88" s="37"/>
      <c r="P88" s="37"/>
      <c r="Q88" s="37"/>
    </row>
    <row r="89" spans="1:17" s="38" customFormat="1" ht="43" customHeight="1">
      <c r="A89" s="39">
        <v>70</v>
      </c>
      <c r="B89" s="44" t="s">
        <v>94</v>
      </c>
      <c r="C89" s="27" t="s">
        <v>13</v>
      </c>
      <c r="D89" s="44" t="s">
        <v>14</v>
      </c>
      <c r="E89" s="68">
        <v>1</v>
      </c>
      <c r="F89" s="53"/>
      <c r="G89" s="30"/>
      <c r="H89" s="31">
        <f t="shared" si="2"/>
        <v>0</v>
      </c>
      <c r="I89" s="32">
        <v>0</v>
      </c>
      <c r="J89" s="33"/>
      <c r="K89" s="34"/>
      <c r="L89" s="35"/>
      <c r="M89" s="36"/>
      <c r="N89" s="37"/>
      <c r="O89" s="37"/>
      <c r="P89" s="37"/>
      <c r="Q89" s="37"/>
    </row>
    <row r="90" spans="1:17" s="38" customFormat="1" ht="29" customHeight="1">
      <c r="A90" s="39">
        <v>71</v>
      </c>
      <c r="B90" s="44" t="s">
        <v>95</v>
      </c>
      <c r="C90" s="27" t="s">
        <v>13</v>
      </c>
      <c r="D90" s="44" t="s">
        <v>20</v>
      </c>
      <c r="E90" s="68">
        <v>108</v>
      </c>
      <c r="F90" s="53"/>
      <c r="G90" s="30"/>
      <c r="H90" s="31">
        <f t="shared" si="2"/>
        <v>0</v>
      </c>
      <c r="I90" s="32">
        <v>0</v>
      </c>
      <c r="J90" s="33"/>
      <c r="K90" s="34"/>
      <c r="L90" s="35"/>
      <c r="M90" s="36"/>
      <c r="N90" s="37"/>
      <c r="O90" s="37"/>
      <c r="P90" s="37"/>
      <c r="Q90" s="37"/>
    </row>
    <row r="91" spans="1:17" s="38" customFormat="1" ht="31" customHeight="1">
      <c r="A91" s="39">
        <v>72</v>
      </c>
      <c r="B91" s="44" t="s">
        <v>96</v>
      </c>
      <c r="C91" s="27" t="s">
        <v>13</v>
      </c>
      <c r="D91" s="44" t="s">
        <v>20</v>
      </c>
      <c r="E91" s="68">
        <v>117</v>
      </c>
      <c r="F91" s="53"/>
      <c r="G91" s="30"/>
      <c r="H91" s="31">
        <f t="shared" si="2"/>
        <v>0</v>
      </c>
      <c r="I91" s="32">
        <v>0</v>
      </c>
      <c r="J91" s="33"/>
      <c r="K91" s="34"/>
      <c r="L91" s="35"/>
      <c r="M91" s="36"/>
      <c r="N91" s="37"/>
      <c r="O91" s="37"/>
      <c r="P91" s="37"/>
      <c r="Q91" s="37"/>
    </row>
    <row r="92" spans="1:17" s="38" customFormat="1" ht="28" customHeight="1">
      <c r="A92" s="39">
        <v>73</v>
      </c>
      <c r="B92" s="44" t="s">
        <v>97</v>
      </c>
      <c r="C92" s="27" t="s">
        <v>13</v>
      </c>
      <c r="D92" s="44" t="s">
        <v>23</v>
      </c>
      <c r="E92" s="68">
        <v>10.5</v>
      </c>
      <c r="F92" s="53"/>
      <c r="G92" s="30"/>
      <c r="H92" s="31">
        <f t="shared" si="2"/>
        <v>0</v>
      </c>
      <c r="I92" s="32">
        <v>0</v>
      </c>
      <c r="J92" s="33"/>
      <c r="K92" s="34"/>
      <c r="L92" s="35"/>
      <c r="M92" s="36"/>
      <c r="N92" s="37"/>
      <c r="O92" s="37"/>
      <c r="P92" s="37"/>
      <c r="Q92" s="37"/>
    </row>
    <row r="93" spans="1:17" s="38" customFormat="1" ht="29" customHeight="1">
      <c r="A93" s="39">
        <v>74</v>
      </c>
      <c r="B93" s="44" t="s">
        <v>98</v>
      </c>
      <c r="C93" s="27" t="s">
        <v>13</v>
      </c>
      <c r="D93" s="44" t="s">
        <v>23</v>
      </c>
      <c r="E93" s="68">
        <v>3</v>
      </c>
      <c r="F93" s="53"/>
      <c r="G93" s="30"/>
      <c r="H93" s="31">
        <f t="shared" si="2"/>
        <v>0</v>
      </c>
      <c r="I93" s="32">
        <v>0</v>
      </c>
      <c r="J93" s="33"/>
      <c r="K93" s="34"/>
      <c r="L93" s="35"/>
      <c r="M93" s="36"/>
      <c r="N93" s="37"/>
      <c r="O93" s="37"/>
      <c r="P93" s="37"/>
      <c r="Q93" s="37"/>
    </row>
    <row r="94" spans="1:17" s="38" customFormat="1" ht="28">
      <c r="A94" s="39">
        <v>75</v>
      </c>
      <c r="B94" s="44" t="s">
        <v>99</v>
      </c>
      <c r="C94" s="27" t="s">
        <v>13</v>
      </c>
      <c r="D94" s="44" t="s">
        <v>20</v>
      </c>
      <c r="E94" s="68">
        <v>225</v>
      </c>
      <c r="F94" s="53"/>
      <c r="G94" s="30"/>
      <c r="H94" s="31">
        <f t="shared" si="2"/>
        <v>0</v>
      </c>
      <c r="I94" s="32">
        <v>0</v>
      </c>
      <c r="J94" s="33"/>
      <c r="K94" s="34"/>
      <c r="L94" s="35"/>
      <c r="M94" s="36"/>
      <c r="N94" s="37"/>
      <c r="O94" s="37"/>
      <c r="P94" s="37"/>
      <c r="Q94" s="37"/>
    </row>
    <row r="95" spans="1:17" s="38" customFormat="1" ht="28">
      <c r="A95" s="39">
        <v>76</v>
      </c>
      <c r="B95" s="44" t="s">
        <v>100</v>
      </c>
      <c r="C95" s="27" t="s">
        <v>13</v>
      </c>
      <c r="D95" s="44" t="s">
        <v>23</v>
      </c>
      <c r="E95" s="68">
        <v>13.5</v>
      </c>
      <c r="F95" s="53"/>
      <c r="G95" s="30"/>
      <c r="H95" s="31">
        <f t="shared" si="2"/>
        <v>0</v>
      </c>
      <c r="I95" s="32">
        <v>0</v>
      </c>
      <c r="J95" s="33"/>
      <c r="K95" s="34"/>
      <c r="L95" s="35"/>
      <c r="M95" s="36"/>
      <c r="N95" s="37"/>
      <c r="O95" s="37"/>
      <c r="P95" s="37"/>
      <c r="Q95" s="37"/>
    </row>
    <row r="96" spans="1:17" s="38" customFormat="1" ht="27" customHeight="1">
      <c r="A96" s="39">
        <v>77</v>
      </c>
      <c r="B96" s="44" t="s">
        <v>101</v>
      </c>
      <c r="C96" s="27" t="s">
        <v>13</v>
      </c>
      <c r="D96" s="44" t="s">
        <v>20</v>
      </c>
      <c r="E96" s="68">
        <v>31</v>
      </c>
      <c r="F96" s="53"/>
      <c r="G96" s="30"/>
      <c r="H96" s="31">
        <f t="shared" si="2"/>
        <v>0</v>
      </c>
      <c r="I96" s="32">
        <v>0</v>
      </c>
      <c r="J96" s="33"/>
      <c r="K96" s="34"/>
      <c r="L96" s="35"/>
      <c r="M96" s="36"/>
      <c r="N96" s="37"/>
      <c r="O96" s="37"/>
      <c r="P96" s="37"/>
      <c r="Q96" s="37"/>
    </row>
    <row r="97" spans="1:17" s="38" customFormat="1" ht="14">
      <c r="A97" s="39">
        <v>78</v>
      </c>
      <c r="B97" s="54" t="s">
        <v>102</v>
      </c>
      <c r="C97" s="27" t="s">
        <v>13</v>
      </c>
      <c r="D97" s="54" t="s">
        <v>20</v>
      </c>
      <c r="E97" s="69">
        <v>31</v>
      </c>
      <c r="F97" s="57"/>
      <c r="G97" s="30"/>
      <c r="H97" s="31">
        <f t="shared" si="2"/>
        <v>0</v>
      </c>
      <c r="I97" s="32">
        <v>0</v>
      </c>
      <c r="J97" s="33"/>
      <c r="K97" s="34"/>
      <c r="L97" s="35"/>
      <c r="M97" s="36"/>
      <c r="N97" s="37"/>
      <c r="O97" s="37"/>
      <c r="P97" s="37"/>
      <c r="Q97" s="37"/>
    </row>
    <row r="98" spans="1:17" s="38" customFormat="1" ht="29" customHeight="1">
      <c r="A98" s="39">
        <v>79</v>
      </c>
      <c r="B98" s="44" t="s">
        <v>103</v>
      </c>
      <c r="C98" s="27" t="s">
        <v>13</v>
      </c>
      <c r="D98" s="44" t="s">
        <v>20</v>
      </c>
      <c r="E98" s="68">
        <v>29</v>
      </c>
      <c r="F98" s="53"/>
      <c r="G98" s="30"/>
      <c r="H98" s="31">
        <f t="shared" si="2"/>
        <v>0</v>
      </c>
      <c r="I98" s="32">
        <v>0</v>
      </c>
      <c r="J98" s="33"/>
      <c r="K98" s="34"/>
      <c r="L98" s="35"/>
      <c r="M98" s="36"/>
      <c r="N98" s="37"/>
      <c r="O98" s="37"/>
      <c r="P98" s="37"/>
      <c r="Q98" s="37"/>
    </row>
    <row r="99" spans="1:17" s="38" customFormat="1" ht="14">
      <c r="A99" s="39">
        <v>80</v>
      </c>
      <c r="B99" s="54" t="s">
        <v>104</v>
      </c>
      <c r="C99" s="27" t="s">
        <v>13</v>
      </c>
      <c r="D99" s="54" t="s">
        <v>86</v>
      </c>
      <c r="E99" s="69">
        <v>29</v>
      </c>
      <c r="F99" s="57"/>
      <c r="G99" s="30"/>
      <c r="H99" s="31">
        <f t="shared" si="2"/>
        <v>0</v>
      </c>
      <c r="I99" s="32">
        <v>0</v>
      </c>
      <c r="J99" s="33"/>
      <c r="K99" s="34"/>
      <c r="L99" s="35"/>
      <c r="M99" s="36"/>
      <c r="N99" s="37"/>
      <c r="O99" s="37"/>
      <c r="P99" s="37"/>
      <c r="Q99" s="37"/>
    </row>
    <row r="100" spans="1:17" s="38" customFormat="1" ht="28" customHeight="1">
      <c r="A100" s="39">
        <v>81</v>
      </c>
      <c r="B100" s="44" t="s">
        <v>105</v>
      </c>
      <c r="C100" s="27" t="s">
        <v>13</v>
      </c>
      <c r="D100" s="44" t="s">
        <v>20</v>
      </c>
      <c r="E100" s="68">
        <v>49</v>
      </c>
      <c r="F100" s="53"/>
      <c r="G100" s="30"/>
      <c r="H100" s="31">
        <f t="shared" si="2"/>
        <v>0</v>
      </c>
      <c r="I100" s="32">
        <v>0</v>
      </c>
      <c r="J100" s="33"/>
      <c r="K100" s="34"/>
      <c r="L100" s="35"/>
      <c r="M100" s="36"/>
      <c r="N100" s="37"/>
      <c r="O100" s="37"/>
      <c r="P100" s="37"/>
      <c r="Q100" s="37"/>
    </row>
    <row r="101" spans="1:17" s="38" customFormat="1" ht="18" customHeight="1">
      <c r="A101" s="39">
        <v>82</v>
      </c>
      <c r="B101" s="54" t="s">
        <v>106</v>
      </c>
      <c r="C101" s="27" t="s">
        <v>13</v>
      </c>
      <c r="D101" s="54" t="s">
        <v>86</v>
      </c>
      <c r="E101" s="69">
        <v>22</v>
      </c>
      <c r="F101" s="57"/>
      <c r="G101" s="30"/>
      <c r="H101" s="31">
        <f t="shared" si="2"/>
        <v>0</v>
      </c>
      <c r="I101" s="32">
        <v>0</v>
      </c>
      <c r="J101" s="33"/>
      <c r="K101" s="34"/>
      <c r="L101" s="35"/>
      <c r="M101" s="36"/>
      <c r="N101" s="37"/>
      <c r="O101" s="37"/>
      <c r="P101" s="37"/>
      <c r="Q101" s="37"/>
    </row>
    <row r="102" spans="1:17" s="38" customFormat="1" ht="15" customHeight="1">
      <c r="A102" s="39">
        <v>83</v>
      </c>
      <c r="B102" s="54" t="s">
        <v>107</v>
      </c>
      <c r="C102" s="27" t="s">
        <v>13</v>
      </c>
      <c r="D102" s="54" t="s">
        <v>86</v>
      </c>
      <c r="E102" s="69">
        <v>27</v>
      </c>
      <c r="F102" s="57"/>
      <c r="G102" s="30"/>
      <c r="H102" s="31">
        <f t="shared" si="2"/>
        <v>0</v>
      </c>
      <c r="I102" s="32">
        <v>0</v>
      </c>
      <c r="J102" s="33"/>
      <c r="K102" s="34"/>
      <c r="L102" s="35"/>
      <c r="M102" s="36"/>
      <c r="N102" s="37"/>
      <c r="O102" s="37"/>
      <c r="P102" s="37"/>
      <c r="Q102" s="37"/>
    </row>
    <row r="103" spans="1:17" s="38" customFormat="1" ht="28">
      <c r="A103" s="39">
        <v>84</v>
      </c>
      <c r="B103" s="44" t="s">
        <v>108</v>
      </c>
      <c r="C103" s="27" t="s">
        <v>13</v>
      </c>
      <c r="D103" s="44" t="s">
        <v>32</v>
      </c>
      <c r="E103" s="68">
        <v>4.3899999999999997</v>
      </c>
      <c r="F103" s="53"/>
      <c r="G103" s="30"/>
      <c r="H103" s="31">
        <f t="shared" si="2"/>
        <v>0</v>
      </c>
      <c r="I103" s="32">
        <v>0</v>
      </c>
      <c r="J103" s="33"/>
      <c r="K103" s="34"/>
      <c r="L103" s="35"/>
      <c r="M103" s="36"/>
      <c r="N103" s="37"/>
      <c r="O103" s="37"/>
      <c r="P103" s="37"/>
      <c r="Q103" s="37"/>
    </row>
    <row r="104" spans="1:17" s="38" customFormat="1" ht="28">
      <c r="A104" s="39">
        <v>85</v>
      </c>
      <c r="B104" s="44" t="s">
        <v>109</v>
      </c>
      <c r="C104" s="27" t="s">
        <v>13</v>
      </c>
      <c r="D104" s="44" t="s">
        <v>32</v>
      </c>
      <c r="E104" s="68">
        <v>2.48</v>
      </c>
      <c r="F104" s="53"/>
      <c r="G104" s="30"/>
      <c r="H104" s="31">
        <f t="shared" si="2"/>
        <v>0</v>
      </c>
      <c r="I104" s="32">
        <v>0</v>
      </c>
      <c r="J104" s="33"/>
      <c r="K104" s="34"/>
      <c r="L104" s="35"/>
      <c r="M104" s="36"/>
      <c r="N104" s="37"/>
      <c r="O104" s="37"/>
      <c r="P104" s="37"/>
      <c r="Q104" s="37"/>
    </row>
    <row r="105" spans="1:17" s="38" customFormat="1" ht="28" customHeight="1">
      <c r="A105" s="39">
        <v>86</v>
      </c>
      <c r="B105" s="44" t="s">
        <v>110</v>
      </c>
      <c r="C105" s="27" t="s">
        <v>13</v>
      </c>
      <c r="D105" s="44" t="s">
        <v>20</v>
      </c>
      <c r="E105" s="68">
        <v>241</v>
      </c>
      <c r="F105" s="53"/>
      <c r="G105" s="30"/>
      <c r="H105" s="31">
        <f t="shared" si="2"/>
        <v>0</v>
      </c>
      <c r="I105" s="32">
        <v>0</v>
      </c>
      <c r="J105" s="33"/>
      <c r="K105" s="34"/>
      <c r="L105" s="35"/>
      <c r="M105" s="36"/>
      <c r="N105" s="37"/>
      <c r="O105" s="37"/>
      <c r="P105" s="37"/>
      <c r="Q105" s="37"/>
    </row>
    <row r="106" spans="1:17" s="38" customFormat="1" ht="28">
      <c r="A106" s="39">
        <v>87</v>
      </c>
      <c r="B106" s="44" t="s">
        <v>111</v>
      </c>
      <c r="C106" s="27" t="s">
        <v>13</v>
      </c>
      <c r="D106" s="44" t="s">
        <v>86</v>
      </c>
      <c r="E106" s="68">
        <v>111</v>
      </c>
      <c r="F106" s="53"/>
      <c r="G106" s="30"/>
      <c r="H106" s="31">
        <f t="shared" si="2"/>
        <v>0</v>
      </c>
      <c r="I106" s="32">
        <v>0</v>
      </c>
      <c r="J106" s="33"/>
      <c r="K106" s="34"/>
      <c r="L106" s="35"/>
      <c r="M106" s="36"/>
      <c r="N106" s="37"/>
      <c r="O106" s="37"/>
      <c r="P106" s="37"/>
      <c r="Q106" s="37"/>
    </row>
    <row r="107" spans="1:17" s="38" customFormat="1" ht="30" customHeight="1">
      <c r="A107" s="39">
        <v>88</v>
      </c>
      <c r="B107" s="44" t="s">
        <v>112</v>
      </c>
      <c r="C107" s="27" t="s">
        <v>13</v>
      </c>
      <c r="D107" s="44" t="s">
        <v>20</v>
      </c>
      <c r="E107" s="68">
        <v>30.5</v>
      </c>
      <c r="F107" s="53"/>
      <c r="G107" s="30"/>
      <c r="H107" s="31">
        <f t="shared" si="2"/>
        <v>0</v>
      </c>
      <c r="I107" s="32">
        <v>0</v>
      </c>
      <c r="J107" s="33"/>
      <c r="K107" s="34"/>
      <c r="L107" s="35"/>
      <c r="M107" s="36"/>
      <c r="N107" s="37"/>
      <c r="O107" s="37"/>
      <c r="P107" s="37"/>
      <c r="Q107" s="37"/>
    </row>
    <row r="108" spans="1:17" s="38" customFormat="1" ht="14">
      <c r="A108" s="39">
        <v>89</v>
      </c>
      <c r="B108" s="44" t="s">
        <v>113</v>
      </c>
      <c r="C108" s="27" t="s">
        <v>13</v>
      </c>
      <c r="D108" s="44" t="s">
        <v>20</v>
      </c>
      <c r="E108" s="68">
        <v>30.5</v>
      </c>
      <c r="F108" s="53"/>
      <c r="G108" s="30"/>
      <c r="H108" s="31">
        <f t="shared" si="2"/>
        <v>0</v>
      </c>
      <c r="I108" s="32">
        <v>0</v>
      </c>
      <c r="J108" s="33"/>
      <c r="K108" s="34"/>
      <c r="L108" s="35"/>
      <c r="M108" s="36"/>
      <c r="N108" s="37"/>
      <c r="O108" s="37"/>
      <c r="P108" s="37"/>
      <c r="Q108" s="37"/>
    </row>
    <row r="109" spans="1:17" s="38" customFormat="1" ht="15" customHeight="1">
      <c r="A109" s="39">
        <v>90</v>
      </c>
      <c r="B109" s="44" t="s">
        <v>114</v>
      </c>
      <c r="C109" s="27" t="s">
        <v>13</v>
      </c>
      <c r="D109" s="44" t="s">
        <v>20</v>
      </c>
      <c r="E109" s="68">
        <v>342</v>
      </c>
      <c r="F109" s="53"/>
      <c r="G109" s="30"/>
      <c r="H109" s="31">
        <f t="shared" si="2"/>
        <v>0</v>
      </c>
      <c r="I109" s="32">
        <v>0</v>
      </c>
      <c r="J109" s="33"/>
      <c r="K109" s="34"/>
      <c r="L109" s="35"/>
      <c r="M109" s="36"/>
      <c r="N109" s="37"/>
      <c r="O109" s="37"/>
      <c r="P109" s="37"/>
      <c r="Q109" s="37"/>
    </row>
    <row r="110" spans="1:17" s="38" customFormat="1" ht="18" customHeight="1">
      <c r="A110" s="39">
        <v>91</v>
      </c>
      <c r="B110" s="44" t="s">
        <v>115</v>
      </c>
      <c r="C110" s="27" t="s">
        <v>13</v>
      </c>
      <c r="D110" s="44" t="s">
        <v>23</v>
      </c>
      <c r="E110" s="68">
        <v>115</v>
      </c>
      <c r="F110" s="53"/>
      <c r="G110" s="30"/>
      <c r="H110" s="31">
        <f t="shared" si="2"/>
        <v>0</v>
      </c>
      <c r="I110" s="32">
        <v>0</v>
      </c>
      <c r="J110" s="33"/>
      <c r="K110" s="34"/>
      <c r="L110" s="35"/>
      <c r="M110" s="36"/>
      <c r="N110" s="37"/>
      <c r="O110" s="37"/>
      <c r="P110" s="37"/>
      <c r="Q110" s="37"/>
    </row>
    <row r="111" spans="1:17" s="38" customFormat="1" ht="28">
      <c r="A111" s="39">
        <v>92</v>
      </c>
      <c r="B111" s="44" t="s">
        <v>116</v>
      </c>
      <c r="C111" s="27" t="s">
        <v>13</v>
      </c>
      <c r="D111" s="44" t="s">
        <v>86</v>
      </c>
      <c r="E111" s="68">
        <v>1</v>
      </c>
      <c r="F111" s="53"/>
      <c r="G111" s="30"/>
      <c r="H111" s="31">
        <f t="shared" si="2"/>
        <v>0</v>
      </c>
      <c r="I111" s="32">
        <v>0</v>
      </c>
      <c r="J111" s="33"/>
      <c r="K111" s="34"/>
      <c r="L111" s="35"/>
      <c r="M111" s="36"/>
      <c r="N111" s="37"/>
      <c r="O111" s="37"/>
      <c r="P111" s="37"/>
      <c r="Q111" s="37"/>
    </row>
    <row r="112" spans="1:17" s="38" customFormat="1" ht="14">
      <c r="A112" s="39">
        <v>93</v>
      </c>
      <c r="B112" s="54" t="s">
        <v>117</v>
      </c>
      <c r="C112" s="27" t="s">
        <v>13</v>
      </c>
      <c r="D112" s="54" t="s">
        <v>86</v>
      </c>
      <c r="E112" s="69">
        <v>1</v>
      </c>
      <c r="F112" s="57"/>
      <c r="G112" s="30"/>
      <c r="H112" s="31">
        <f t="shared" ref="H112:H126" si="3">G112-I112</f>
        <v>0</v>
      </c>
      <c r="I112" s="32">
        <v>0</v>
      </c>
      <c r="J112" s="33"/>
      <c r="K112" s="34"/>
      <c r="L112" s="35"/>
      <c r="M112" s="36"/>
      <c r="N112" s="37"/>
      <c r="O112" s="37"/>
      <c r="P112" s="37"/>
      <c r="Q112" s="37"/>
    </row>
    <row r="113" spans="1:17" s="38" customFormat="1" ht="28">
      <c r="A113" s="39">
        <v>94</v>
      </c>
      <c r="B113" s="44" t="s">
        <v>118</v>
      </c>
      <c r="C113" s="27" t="s">
        <v>13</v>
      </c>
      <c r="D113" s="44" t="s">
        <v>86</v>
      </c>
      <c r="E113" s="68">
        <v>1</v>
      </c>
      <c r="F113" s="53"/>
      <c r="G113" s="30"/>
      <c r="H113" s="31">
        <f t="shared" si="3"/>
        <v>0</v>
      </c>
      <c r="I113" s="32">
        <v>0</v>
      </c>
      <c r="J113" s="33"/>
      <c r="K113" s="34"/>
      <c r="L113" s="35"/>
      <c r="M113" s="36"/>
      <c r="N113" s="37"/>
      <c r="O113" s="37"/>
      <c r="P113" s="37"/>
      <c r="Q113" s="37"/>
    </row>
    <row r="114" spans="1:17" s="38" customFormat="1" ht="14">
      <c r="A114" s="39">
        <v>95</v>
      </c>
      <c r="B114" s="54" t="s">
        <v>119</v>
      </c>
      <c r="C114" s="27" t="s">
        <v>13</v>
      </c>
      <c r="D114" s="54" t="s">
        <v>86</v>
      </c>
      <c r="E114" s="69">
        <v>1</v>
      </c>
      <c r="F114" s="57"/>
      <c r="G114" s="30"/>
      <c r="H114" s="31">
        <f t="shared" si="3"/>
        <v>0</v>
      </c>
      <c r="I114" s="32">
        <v>0</v>
      </c>
      <c r="J114" s="33"/>
      <c r="K114" s="34"/>
      <c r="L114" s="35"/>
      <c r="M114" s="36"/>
      <c r="N114" s="37"/>
      <c r="O114" s="37"/>
      <c r="P114" s="37"/>
      <c r="Q114" s="37"/>
    </row>
    <row r="115" spans="1:17" s="38" customFormat="1" ht="28">
      <c r="A115" s="39">
        <v>96</v>
      </c>
      <c r="B115" s="44" t="s">
        <v>120</v>
      </c>
      <c r="C115" s="27" t="s">
        <v>13</v>
      </c>
      <c r="D115" s="44" t="s">
        <v>86</v>
      </c>
      <c r="E115" s="68">
        <v>1</v>
      </c>
      <c r="F115" s="53"/>
      <c r="G115" s="30"/>
      <c r="H115" s="31">
        <f t="shared" si="3"/>
        <v>0</v>
      </c>
      <c r="I115" s="32">
        <v>0</v>
      </c>
      <c r="J115" s="33"/>
      <c r="K115" s="34"/>
      <c r="L115" s="35"/>
      <c r="M115" s="36"/>
      <c r="N115" s="37"/>
      <c r="O115" s="37"/>
      <c r="P115" s="37"/>
      <c r="Q115" s="37"/>
    </row>
    <row r="116" spans="1:17" s="38" customFormat="1" ht="41" customHeight="1">
      <c r="A116" s="39">
        <v>97</v>
      </c>
      <c r="B116" s="54" t="s">
        <v>121</v>
      </c>
      <c r="C116" s="27" t="s">
        <v>13</v>
      </c>
      <c r="D116" s="70" t="s">
        <v>86</v>
      </c>
      <c r="E116" s="71">
        <v>1</v>
      </c>
      <c r="F116" s="72"/>
      <c r="G116" s="30"/>
      <c r="H116" s="31">
        <f t="shared" si="3"/>
        <v>0</v>
      </c>
      <c r="I116" s="32">
        <v>0</v>
      </c>
      <c r="J116" s="33"/>
      <c r="K116" s="34"/>
      <c r="L116" s="35"/>
      <c r="M116" s="36"/>
      <c r="N116" s="37"/>
      <c r="O116" s="37"/>
      <c r="P116" s="37"/>
      <c r="Q116" s="37"/>
    </row>
    <row r="117" spans="1:17" s="38" customFormat="1" ht="18" customHeight="1">
      <c r="A117" s="39">
        <v>98</v>
      </c>
      <c r="B117" s="44" t="s">
        <v>122</v>
      </c>
      <c r="C117" s="27" t="s">
        <v>13</v>
      </c>
      <c r="D117" s="44" t="s">
        <v>20</v>
      </c>
      <c r="E117" s="68">
        <v>4</v>
      </c>
      <c r="F117" s="53"/>
      <c r="G117" s="30"/>
      <c r="H117" s="31">
        <f t="shared" si="3"/>
        <v>0</v>
      </c>
      <c r="I117" s="32">
        <v>0</v>
      </c>
      <c r="J117" s="33"/>
      <c r="K117" s="34"/>
      <c r="L117" s="35"/>
      <c r="M117" s="36"/>
      <c r="N117" s="37"/>
      <c r="O117" s="37"/>
      <c r="P117" s="37"/>
      <c r="Q117" s="37"/>
    </row>
    <row r="118" spans="1:17" s="38" customFormat="1" ht="34" customHeight="1">
      <c r="A118" s="39">
        <v>99</v>
      </c>
      <c r="B118" s="44" t="s">
        <v>123</v>
      </c>
      <c r="C118" s="27" t="s">
        <v>13</v>
      </c>
      <c r="D118" s="44" t="s">
        <v>86</v>
      </c>
      <c r="E118" s="68">
        <v>4</v>
      </c>
      <c r="F118" s="53"/>
      <c r="G118" s="30"/>
      <c r="H118" s="31">
        <f t="shared" si="3"/>
        <v>0</v>
      </c>
      <c r="I118" s="32">
        <v>0</v>
      </c>
      <c r="J118" s="33"/>
      <c r="K118" s="34"/>
      <c r="L118" s="35"/>
      <c r="M118" s="36"/>
      <c r="N118" s="37"/>
      <c r="O118" s="37"/>
      <c r="P118" s="37"/>
      <c r="Q118" s="37"/>
    </row>
    <row r="119" spans="1:17" s="38" customFormat="1" ht="28">
      <c r="A119" s="39">
        <v>100</v>
      </c>
      <c r="B119" s="44" t="s">
        <v>124</v>
      </c>
      <c r="C119" s="27" t="s">
        <v>13</v>
      </c>
      <c r="D119" s="44" t="s">
        <v>41</v>
      </c>
      <c r="E119" s="68">
        <v>317.16000000000003</v>
      </c>
      <c r="F119" s="53"/>
      <c r="G119" s="30"/>
      <c r="H119" s="31">
        <f t="shared" si="3"/>
        <v>0</v>
      </c>
      <c r="I119" s="32">
        <v>0</v>
      </c>
      <c r="J119" s="33"/>
      <c r="K119" s="34"/>
      <c r="L119" s="35"/>
      <c r="M119" s="36"/>
      <c r="N119" s="37"/>
      <c r="O119" s="37"/>
      <c r="P119" s="37"/>
      <c r="Q119" s="37"/>
    </row>
    <row r="120" spans="1:17" s="38" customFormat="1" ht="32" customHeight="1">
      <c r="A120" s="39">
        <v>101</v>
      </c>
      <c r="B120" s="44" t="s">
        <v>125</v>
      </c>
      <c r="C120" s="27" t="s">
        <v>13</v>
      </c>
      <c r="D120" s="44" t="s">
        <v>41</v>
      </c>
      <c r="E120" s="68">
        <v>6026.04</v>
      </c>
      <c r="F120" s="53"/>
      <c r="G120" s="30"/>
      <c r="H120" s="31">
        <f t="shared" si="3"/>
        <v>0</v>
      </c>
      <c r="I120" s="32">
        <v>0</v>
      </c>
      <c r="J120" s="33"/>
      <c r="K120" s="34"/>
      <c r="L120" s="35"/>
      <c r="M120" s="36"/>
      <c r="N120" s="37"/>
      <c r="O120" s="37"/>
      <c r="P120" s="37"/>
      <c r="Q120" s="37"/>
    </row>
    <row r="121" spans="1:17" s="38" customFormat="1" ht="20" customHeight="1">
      <c r="A121" s="39">
        <v>102</v>
      </c>
      <c r="B121" s="44" t="s">
        <v>126</v>
      </c>
      <c r="C121" s="27" t="s">
        <v>13</v>
      </c>
      <c r="D121" s="44" t="s">
        <v>41</v>
      </c>
      <c r="E121" s="68">
        <v>317.16000000000003</v>
      </c>
      <c r="F121" s="53"/>
      <c r="G121" s="30"/>
      <c r="H121" s="31">
        <f t="shared" si="3"/>
        <v>0</v>
      </c>
      <c r="I121" s="32">
        <v>0</v>
      </c>
      <c r="J121" s="33"/>
      <c r="K121" s="34"/>
      <c r="L121" s="35"/>
      <c r="M121" s="36"/>
      <c r="N121" s="37"/>
      <c r="O121" s="37"/>
      <c r="P121" s="37"/>
      <c r="Q121" s="37"/>
    </row>
    <row r="122" spans="1:17" s="38" customFormat="1" ht="18" customHeight="1">
      <c r="A122" s="39">
        <v>103</v>
      </c>
      <c r="B122" s="44" t="s">
        <v>127</v>
      </c>
      <c r="C122" s="27" t="s">
        <v>13</v>
      </c>
      <c r="D122" s="44" t="s">
        <v>41</v>
      </c>
      <c r="E122" s="68">
        <v>101.66</v>
      </c>
      <c r="F122" s="53"/>
      <c r="G122" s="30"/>
      <c r="H122" s="31">
        <f t="shared" si="3"/>
        <v>0</v>
      </c>
      <c r="I122" s="32">
        <v>0</v>
      </c>
      <c r="J122" s="33"/>
      <c r="K122" s="34"/>
      <c r="L122" s="35"/>
      <c r="M122" s="36"/>
      <c r="N122" s="37"/>
      <c r="O122" s="37"/>
      <c r="P122" s="37"/>
      <c r="Q122" s="37"/>
    </row>
    <row r="123" spans="1:17" s="38" customFormat="1" ht="14">
      <c r="A123" s="39">
        <v>104</v>
      </c>
      <c r="B123" s="44" t="s">
        <v>128</v>
      </c>
      <c r="C123" s="27" t="s">
        <v>13</v>
      </c>
      <c r="D123" s="44" t="s">
        <v>41</v>
      </c>
      <c r="E123" s="68">
        <v>104.4</v>
      </c>
      <c r="F123" s="53"/>
      <c r="G123" s="30"/>
      <c r="H123" s="31">
        <f t="shared" si="3"/>
        <v>0</v>
      </c>
      <c r="I123" s="32">
        <v>0</v>
      </c>
      <c r="J123" s="33"/>
      <c r="K123" s="34"/>
      <c r="L123" s="35"/>
      <c r="M123" s="36"/>
      <c r="N123" s="37"/>
      <c r="O123" s="37"/>
      <c r="P123" s="37"/>
      <c r="Q123" s="37"/>
    </row>
    <row r="124" spans="1:17" s="38" customFormat="1" ht="28">
      <c r="A124" s="39">
        <v>105</v>
      </c>
      <c r="B124" s="44" t="s">
        <v>129</v>
      </c>
      <c r="C124" s="27" t="s">
        <v>13</v>
      </c>
      <c r="D124" s="73" t="s">
        <v>41</v>
      </c>
      <c r="E124" s="74">
        <v>111.1</v>
      </c>
      <c r="F124" s="75"/>
      <c r="G124" s="76"/>
      <c r="H124" s="31">
        <f t="shared" si="3"/>
        <v>0</v>
      </c>
      <c r="I124" s="32">
        <v>0</v>
      </c>
      <c r="J124" s="33"/>
      <c r="K124" s="34"/>
      <c r="L124" s="35"/>
      <c r="M124" s="36"/>
      <c r="N124" s="37"/>
      <c r="O124" s="37"/>
      <c r="P124" s="37"/>
      <c r="Q124" s="37"/>
    </row>
    <row r="125" spans="1:17" s="38" customFormat="1" ht="14">
      <c r="A125" s="39"/>
      <c r="B125" s="43" t="s">
        <v>130</v>
      </c>
      <c r="C125" s="27"/>
      <c r="D125" s="77"/>
      <c r="E125" s="78"/>
      <c r="F125" s="79"/>
      <c r="G125" s="41"/>
      <c r="H125" s="31"/>
      <c r="I125" s="32"/>
      <c r="J125" s="33"/>
      <c r="K125" s="34"/>
      <c r="L125" s="35"/>
      <c r="M125" s="36"/>
      <c r="N125" s="37"/>
      <c r="O125" s="37"/>
      <c r="P125" s="37"/>
      <c r="Q125" s="37"/>
    </row>
    <row r="126" spans="1:17" s="38" customFormat="1" ht="28">
      <c r="A126" s="39">
        <v>106</v>
      </c>
      <c r="B126" s="44" t="s">
        <v>131</v>
      </c>
      <c r="C126" s="27" t="s">
        <v>13</v>
      </c>
      <c r="D126" s="80" t="s">
        <v>41</v>
      </c>
      <c r="E126" s="81">
        <v>179.14</v>
      </c>
      <c r="F126" s="82"/>
      <c r="G126" s="30"/>
      <c r="H126" s="31">
        <f t="shared" si="3"/>
        <v>0</v>
      </c>
      <c r="I126" s="32">
        <v>0</v>
      </c>
      <c r="J126" s="33"/>
      <c r="K126" s="34"/>
      <c r="L126" s="35"/>
      <c r="M126" s="36"/>
      <c r="N126" s="37"/>
      <c r="O126" s="37"/>
      <c r="P126" s="37"/>
      <c r="Q126" s="37"/>
    </row>
    <row r="127" spans="1:17" s="38" customFormat="1" ht="14">
      <c r="A127" s="39"/>
      <c r="B127" s="43" t="s">
        <v>132</v>
      </c>
      <c r="C127" s="27"/>
      <c r="D127" s="65"/>
      <c r="E127" s="66"/>
      <c r="F127" s="67"/>
      <c r="G127" s="30"/>
      <c r="H127" s="31"/>
      <c r="I127" s="32"/>
      <c r="J127" s="33"/>
      <c r="K127" s="34"/>
      <c r="L127" s="35"/>
      <c r="M127" s="36"/>
      <c r="N127" s="37"/>
      <c r="O127" s="37"/>
      <c r="P127" s="37"/>
      <c r="Q127" s="37"/>
    </row>
    <row r="128" spans="1:17" s="38" customFormat="1" ht="20" customHeight="1">
      <c r="A128" s="39">
        <v>107</v>
      </c>
      <c r="B128" s="44" t="s">
        <v>133</v>
      </c>
      <c r="C128" s="27" t="s">
        <v>13</v>
      </c>
      <c r="D128" s="44" t="s">
        <v>20</v>
      </c>
      <c r="E128" s="68">
        <v>3</v>
      </c>
      <c r="F128" s="53"/>
      <c r="G128" s="30"/>
      <c r="H128" s="31">
        <f t="shared" ref="H128:H171" si="4">G128-I128</f>
        <v>0</v>
      </c>
      <c r="I128" s="32">
        <v>0</v>
      </c>
      <c r="J128" s="33"/>
      <c r="K128" s="34"/>
      <c r="L128" s="35"/>
      <c r="M128" s="36"/>
      <c r="N128" s="37"/>
      <c r="O128" s="37"/>
      <c r="P128" s="37"/>
      <c r="Q128" s="37"/>
    </row>
    <row r="129" spans="1:17" s="38" customFormat="1" ht="19" customHeight="1">
      <c r="A129" s="39">
        <v>108</v>
      </c>
      <c r="B129" s="54" t="s">
        <v>134</v>
      </c>
      <c r="C129" s="27" t="s">
        <v>13</v>
      </c>
      <c r="D129" s="54" t="s">
        <v>86</v>
      </c>
      <c r="E129" s="69">
        <v>1</v>
      </c>
      <c r="F129" s="57"/>
      <c r="G129" s="30"/>
      <c r="H129" s="31">
        <f t="shared" si="4"/>
        <v>0</v>
      </c>
      <c r="I129" s="32">
        <v>0</v>
      </c>
      <c r="J129" s="33"/>
      <c r="K129" s="34"/>
      <c r="L129" s="35"/>
      <c r="M129" s="36"/>
      <c r="N129" s="37"/>
      <c r="O129" s="37"/>
      <c r="P129" s="37"/>
      <c r="Q129" s="37"/>
    </row>
    <row r="130" spans="1:17" s="38" customFormat="1" ht="20" customHeight="1">
      <c r="A130" s="39">
        <v>109</v>
      </c>
      <c r="B130" s="54" t="s">
        <v>135</v>
      </c>
      <c r="C130" s="27" t="s">
        <v>13</v>
      </c>
      <c r="D130" s="54" t="s">
        <v>86</v>
      </c>
      <c r="E130" s="69">
        <v>1</v>
      </c>
      <c r="F130" s="57"/>
      <c r="G130" s="30"/>
      <c r="H130" s="31">
        <f t="shared" si="4"/>
        <v>0</v>
      </c>
      <c r="I130" s="32">
        <v>0</v>
      </c>
      <c r="J130" s="33"/>
      <c r="K130" s="34"/>
      <c r="L130" s="35"/>
      <c r="M130" s="36"/>
      <c r="N130" s="37"/>
      <c r="O130" s="37"/>
      <c r="P130" s="37"/>
      <c r="Q130" s="37"/>
    </row>
    <row r="131" spans="1:17" s="38" customFormat="1" ht="14">
      <c r="A131" s="39">
        <v>110</v>
      </c>
      <c r="B131" s="54" t="s">
        <v>136</v>
      </c>
      <c r="C131" s="27" t="s">
        <v>13</v>
      </c>
      <c r="D131" s="54" t="s">
        <v>86</v>
      </c>
      <c r="E131" s="69">
        <v>1</v>
      </c>
      <c r="F131" s="57"/>
      <c r="G131" s="30"/>
      <c r="H131" s="31">
        <f t="shared" si="4"/>
        <v>0</v>
      </c>
      <c r="I131" s="32">
        <v>0</v>
      </c>
      <c r="J131" s="33"/>
      <c r="K131" s="34"/>
      <c r="L131" s="35"/>
      <c r="M131" s="36"/>
      <c r="N131" s="37"/>
      <c r="O131" s="37"/>
      <c r="P131" s="37"/>
      <c r="Q131" s="37"/>
    </row>
    <row r="132" spans="1:17" s="38" customFormat="1" ht="17" customHeight="1">
      <c r="A132" s="39">
        <v>111</v>
      </c>
      <c r="B132" s="54" t="s">
        <v>137</v>
      </c>
      <c r="C132" s="27" t="s">
        <v>13</v>
      </c>
      <c r="D132" s="54" t="s">
        <v>86</v>
      </c>
      <c r="E132" s="69">
        <v>1</v>
      </c>
      <c r="F132" s="57"/>
      <c r="G132" s="30"/>
      <c r="H132" s="31">
        <f t="shared" si="4"/>
        <v>0</v>
      </c>
      <c r="I132" s="32">
        <v>0</v>
      </c>
      <c r="J132" s="33"/>
      <c r="K132" s="34"/>
      <c r="L132" s="35"/>
      <c r="M132" s="36"/>
      <c r="N132" s="37"/>
      <c r="O132" s="37"/>
      <c r="P132" s="37"/>
      <c r="Q132" s="37"/>
    </row>
    <row r="133" spans="1:17" s="38" customFormat="1" ht="16" customHeight="1">
      <c r="A133" s="39">
        <v>112</v>
      </c>
      <c r="B133" s="44" t="s">
        <v>138</v>
      </c>
      <c r="C133" s="27" t="s">
        <v>13</v>
      </c>
      <c r="D133" s="44" t="s">
        <v>20</v>
      </c>
      <c r="E133" s="68">
        <v>50</v>
      </c>
      <c r="F133" s="53"/>
      <c r="G133" s="30"/>
      <c r="H133" s="31">
        <f t="shared" si="4"/>
        <v>0</v>
      </c>
      <c r="I133" s="32">
        <v>0</v>
      </c>
      <c r="J133" s="33"/>
      <c r="K133" s="34"/>
      <c r="L133" s="35"/>
      <c r="M133" s="36"/>
      <c r="N133" s="37"/>
      <c r="O133" s="37"/>
      <c r="P133" s="37"/>
      <c r="Q133" s="37"/>
    </row>
    <row r="134" spans="1:17" s="38" customFormat="1" ht="14">
      <c r="A134" s="39">
        <v>113</v>
      </c>
      <c r="B134" s="54" t="s">
        <v>139</v>
      </c>
      <c r="C134" s="27" t="s">
        <v>13</v>
      </c>
      <c r="D134" s="54" t="s">
        <v>20</v>
      </c>
      <c r="E134" s="69">
        <v>50</v>
      </c>
      <c r="F134" s="57"/>
      <c r="G134" s="30"/>
      <c r="H134" s="31">
        <f t="shared" si="4"/>
        <v>0</v>
      </c>
      <c r="I134" s="32">
        <v>0</v>
      </c>
      <c r="J134" s="33"/>
      <c r="K134" s="34"/>
      <c r="L134" s="35"/>
      <c r="M134" s="36"/>
      <c r="N134" s="37"/>
      <c r="O134" s="37"/>
      <c r="P134" s="37"/>
      <c r="Q134" s="37"/>
    </row>
    <row r="135" spans="1:17" s="38" customFormat="1" ht="28">
      <c r="A135" s="39">
        <v>114</v>
      </c>
      <c r="B135" s="44" t="s">
        <v>140</v>
      </c>
      <c r="C135" s="27" t="s">
        <v>13</v>
      </c>
      <c r="D135" s="44" t="s">
        <v>86</v>
      </c>
      <c r="E135" s="68">
        <v>6</v>
      </c>
      <c r="F135" s="53"/>
      <c r="G135" s="30"/>
      <c r="H135" s="31">
        <f t="shared" si="4"/>
        <v>0</v>
      </c>
      <c r="I135" s="32">
        <v>0</v>
      </c>
      <c r="J135" s="33"/>
      <c r="K135" s="34"/>
      <c r="L135" s="35"/>
      <c r="M135" s="36"/>
      <c r="N135" s="37"/>
      <c r="O135" s="37"/>
      <c r="P135" s="37"/>
      <c r="Q135" s="37"/>
    </row>
    <row r="136" spans="1:17" s="38" customFormat="1" ht="14">
      <c r="A136" s="39">
        <v>115</v>
      </c>
      <c r="B136" s="44" t="s">
        <v>141</v>
      </c>
      <c r="C136" s="27" t="s">
        <v>13</v>
      </c>
      <c r="D136" s="44" t="s">
        <v>86</v>
      </c>
      <c r="E136" s="68">
        <v>1</v>
      </c>
      <c r="F136" s="53"/>
      <c r="G136" s="30"/>
      <c r="H136" s="31">
        <f t="shared" si="4"/>
        <v>0</v>
      </c>
      <c r="I136" s="32">
        <v>0</v>
      </c>
      <c r="J136" s="33"/>
      <c r="K136" s="34"/>
      <c r="L136" s="35"/>
      <c r="M136" s="36"/>
      <c r="N136" s="37"/>
      <c r="O136" s="37"/>
      <c r="P136" s="37"/>
      <c r="Q136" s="37"/>
    </row>
    <row r="137" spans="1:17" s="38" customFormat="1" ht="14">
      <c r="A137" s="39">
        <v>116</v>
      </c>
      <c r="B137" s="54" t="s">
        <v>142</v>
      </c>
      <c r="C137" s="27" t="s">
        <v>13</v>
      </c>
      <c r="D137" s="54" t="s">
        <v>86</v>
      </c>
      <c r="E137" s="69">
        <v>1</v>
      </c>
      <c r="F137" s="57"/>
      <c r="G137" s="30"/>
      <c r="H137" s="31">
        <f t="shared" si="4"/>
        <v>0</v>
      </c>
      <c r="I137" s="32">
        <v>0</v>
      </c>
      <c r="J137" s="33"/>
      <c r="K137" s="34"/>
      <c r="L137" s="35"/>
      <c r="M137" s="36"/>
      <c r="N137" s="37"/>
      <c r="O137" s="37"/>
      <c r="P137" s="37"/>
      <c r="Q137" s="37"/>
    </row>
    <row r="138" spans="1:17" s="38" customFormat="1" ht="14">
      <c r="A138" s="39">
        <v>117</v>
      </c>
      <c r="B138" s="54" t="s">
        <v>143</v>
      </c>
      <c r="C138" s="27" t="s">
        <v>13</v>
      </c>
      <c r="D138" s="54" t="s">
        <v>86</v>
      </c>
      <c r="E138" s="69">
        <v>0.5</v>
      </c>
      <c r="F138" s="57"/>
      <c r="G138" s="30"/>
      <c r="H138" s="31">
        <f t="shared" si="4"/>
        <v>0</v>
      </c>
      <c r="I138" s="32">
        <v>0</v>
      </c>
      <c r="J138" s="33"/>
      <c r="K138" s="34"/>
      <c r="L138" s="35"/>
      <c r="M138" s="36"/>
      <c r="N138" s="37"/>
      <c r="O138" s="37"/>
      <c r="P138" s="37"/>
      <c r="Q138" s="37"/>
    </row>
    <row r="139" spans="1:17" s="38" customFormat="1" ht="14">
      <c r="A139" s="39">
        <v>118</v>
      </c>
      <c r="B139" s="54" t="s">
        <v>144</v>
      </c>
      <c r="C139" s="27" t="s">
        <v>13</v>
      </c>
      <c r="D139" s="54" t="s">
        <v>145</v>
      </c>
      <c r="E139" s="69">
        <v>0.03</v>
      </c>
      <c r="F139" s="57"/>
      <c r="G139" s="30"/>
      <c r="H139" s="31">
        <f t="shared" si="4"/>
        <v>0</v>
      </c>
      <c r="I139" s="32">
        <v>0</v>
      </c>
      <c r="J139" s="33"/>
      <c r="K139" s="34"/>
      <c r="L139" s="35"/>
      <c r="M139" s="36"/>
      <c r="N139" s="37"/>
      <c r="O139" s="37"/>
      <c r="P139" s="37"/>
      <c r="Q139" s="37"/>
    </row>
    <row r="140" spans="1:17" s="38" customFormat="1" ht="13" customHeight="1">
      <c r="A140" s="39">
        <v>119</v>
      </c>
      <c r="B140" s="54" t="s">
        <v>146</v>
      </c>
      <c r="C140" s="27" t="s">
        <v>13</v>
      </c>
      <c r="D140" s="54" t="s">
        <v>86</v>
      </c>
      <c r="E140" s="69">
        <v>0.1</v>
      </c>
      <c r="F140" s="57"/>
      <c r="G140" s="30"/>
      <c r="H140" s="31">
        <f t="shared" si="4"/>
        <v>0</v>
      </c>
      <c r="I140" s="32">
        <v>0</v>
      </c>
      <c r="J140" s="33"/>
      <c r="K140" s="34"/>
      <c r="L140" s="35"/>
      <c r="M140" s="36"/>
      <c r="N140" s="37"/>
      <c r="O140" s="37"/>
      <c r="P140" s="37"/>
      <c r="Q140" s="37"/>
    </row>
    <row r="141" spans="1:17" s="38" customFormat="1" ht="14">
      <c r="A141" s="39">
        <v>120</v>
      </c>
      <c r="B141" s="44" t="s">
        <v>147</v>
      </c>
      <c r="C141" s="27" t="s">
        <v>13</v>
      </c>
      <c r="D141" s="44" t="s">
        <v>20</v>
      </c>
      <c r="E141" s="68">
        <v>7</v>
      </c>
      <c r="F141" s="53"/>
      <c r="G141" s="30"/>
      <c r="H141" s="31">
        <f t="shared" si="4"/>
        <v>0</v>
      </c>
      <c r="I141" s="32">
        <v>0</v>
      </c>
      <c r="J141" s="33"/>
      <c r="K141" s="34"/>
      <c r="L141" s="35"/>
      <c r="M141" s="36"/>
      <c r="N141" s="37"/>
      <c r="O141" s="37"/>
      <c r="P141" s="37"/>
      <c r="Q141" s="37"/>
    </row>
    <row r="142" spans="1:17" s="38" customFormat="1" ht="14">
      <c r="A142" s="39">
        <v>121</v>
      </c>
      <c r="B142" s="54" t="s">
        <v>148</v>
      </c>
      <c r="C142" s="27" t="s">
        <v>13</v>
      </c>
      <c r="D142" s="54" t="s">
        <v>20</v>
      </c>
      <c r="E142" s="69">
        <v>6</v>
      </c>
      <c r="F142" s="57"/>
      <c r="G142" s="30"/>
      <c r="H142" s="31">
        <f t="shared" si="4"/>
        <v>0</v>
      </c>
      <c r="I142" s="32">
        <v>0</v>
      </c>
      <c r="J142" s="33"/>
      <c r="K142" s="34"/>
      <c r="L142" s="35"/>
      <c r="M142" s="36"/>
      <c r="N142" s="37"/>
      <c r="O142" s="37"/>
      <c r="P142" s="37"/>
      <c r="Q142" s="37"/>
    </row>
    <row r="143" spans="1:17" s="38" customFormat="1" ht="14">
      <c r="A143" s="39">
        <v>122</v>
      </c>
      <c r="B143" s="54" t="s">
        <v>149</v>
      </c>
      <c r="C143" s="27" t="s">
        <v>13</v>
      </c>
      <c r="D143" s="54" t="s">
        <v>20</v>
      </c>
      <c r="E143" s="69">
        <v>1</v>
      </c>
      <c r="F143" s="57"/>
      <c r="G143" s="30"/>
      <c r="H143" s="31">
        <f t="shared" si="4"/>
        <v>0</v>
      </c>
      <c r="I143" s="32">
        <v>0</v>
      </c>
      <c r="J143" s="33"/>
      <c r="K143" s="34"/>
      <c r="L143" s="35"/>
      <c r="M143" s="36"/>
      <c r="N143" s="37"/>
      <c r="O143" s="37"/>
      <c r="P143" s="37"/>
      <c r="Q143" s="37"/>
    </row>
    <row r="144" spans="1:17" s="38" customFormat="1" ht="14">
      <c r="A144" s="39">
        <v>123</v>
      </c>
      <c r="B144" s="44" t="s">
        <v>150</v>
      </c>
      <c r="C144" s="27" t="s">
        <v>13</v>
      </c>
      <c r="D144" s="44" t="s">
        <v>20</v>
      </c>
      <c r="E144" s="68">
        <v>25</v>
      </c>
      <c r="F144" s="53"/>
      <c r="G144" s="30"/>
      <c r="H144" s="31">
        <f t="shared" si="4"/>
        <v>0</v>
      </c>
      <c r="I144" s="32">
        <v>0</v>
      </c>
      <c r="J144" s="33"/>
      <c r="K144" s="34"/>
      <c r="L144" s="35"/>
      <c r="M144" s="36"/>
      <c r="N144" s="37"/>
      <c r="O144" s="37"/>
      <c r="P144" s="37"/>
      <c r="Q144" s="37"/>
    </row>
    <row r="145" spans="1:17" s="38" customFormat="1" ht="20" customHeight="1">
      <c r="A145" s="39">
        <v>124</v>
      </c>
      <c r="B145" s="54" t="s">
        <v>151</v>
      </c>
      <c r="C145" s="27" t="s">
        <v>13</v>
      </c>
      <c r="D145" s="54" t="s">
        <v>20</v>
      </c>
      <c r="E145" s="69">
        <v>25</v>
      </c>
      <c r="F145" s="57"/>
      <c r="G145" s="30"/>
      <c r="H145" s="31">
        <f t="shared" si="4"/>
        <v>0</v>
      </c>
      <c r="I145" s="32">
        <v>0</v>
      </c>
      <c r="J145" s="33"/>
      <c r="K145" s="34"/>
      <c r="L145" s="35"/>
      <c r="M145" s="36"/>
      <c r="N145" s="37"/>
      <c r="O145" s="37"/>
      <c r="P145" s="37"/>
      <c r="Q145" s="37"/>
    </row>
    <row r="146" spans="1:17" s="38" customFormat="1" ht="14">
      <c r="A146" s="39">
        <v>125</v>
      </c>
      <c r="B146" s="54" t="s">
        <v>152</v>
      </c>
      <c r="C146" s="27" t="s">
        <v>13</v>
      </c>
      <c r="D146" s="54" t="s">
        <v>86</v>
      </c>
      <c r="E146" s="69">
        <v>1</v>
      </c>
      <c r="F146" s="57"/>
      <c r="G146" s="30"/>
      <c r="H146" s="31">
        <f t="shared" si="4"/>
        <v>0</v>
      </c>
      <c r="I146" s="32">
        <v>0</v>
      </c>
      <c r="J146" s="33"/>
      <c r="K146" s="34"/>
      <c r="L146" s="35"/>
      <c r="M146" s="36"/>
      <c r="N146" s="37"/>
      <c r="O146" s="37"/>
      <c r="P146" s="37"/>
      <c r="Q146" s="37"/>
    </row>
    <row r="147" spans="1:17" s="38" customFormat="1" ht="14">
      <c r="A147" s="39">
        <v>126</v>
      </c>
      <c r="B147" s="54" t="s">
        <v>153</v>
      </c>
      <c r="C147" s="27" t="s">
        <v>13</v>
      </c>
      <c r="D147" s="54" t="s">
        <v>48</v>
      </c>
      <c r="E147" s="69">
        <v>1</v>
      </c>
      <c r="F147" s="57"/>
      <c r="G147" s="30"/>
      <c r="H147" s="31">
        <f t="shared" si="4"/>
        <v>0</v>
      </c>
      <c r="I147" s="32">
        <v>0</v>
      </c>
      <c r="J147" s="33"/>
      <c r="K147" s="34"/>
      <c r="L147" s="35"/>
      <c r="M147" s="36"/>
      <c r="N147" s="37"/>
      <c r="O147" s="37"/>
      <c r="P147" s="37"/>
      <c r="Q147" s="37"/>
    </row>
    <row r="148" spans="1:17" s="38" customFormat="1" ht="14">
      <c r="A148" s="39">
        <v>127</v>
      </c>
      <c r="B148" s="54" t="s">
        <v>154</v>
      </c>
      <c r="C148" s="27" t="s">
        <v>13</v>
      </c>
      <c r="D148" s="54" t="s">
        <v>86</v>
      </c>
      <c r="E148" s="69">
        <v>1</v>
      </c>
      <c r="F148" s="57"/>
      <c r="G148" s="30"/>
      <c r="H148" s="31">
        <f t="shared" si="4"/>
        <v>0</v>
      </c>
      <c r="I148" s="32">
        <v>0</v>
      </c>
      <c r="J148" s="33"/>
      <c r="K148" s="34"/>
      <c r="L148" s="35"/>
      <c r="M148" s="36"/>
      <c r="N148" s="37"/>
      <c r="O148" s="37"/>
      <c r="P148" s="37"/>
      <c r="Q148" s="37"/>
    </row>
    <row r="149" spans="1:17" s="38" customFormat="1" ht="14">
      <c r="A149" s="39">
        <v>128</v>
      </c>
      <c r="B149" s="54" t="s">
        <v>155</v>
      </c>
      <c r="C149" s="27" t="s">
        <v>13</v>
      </c>
      <c r="D149" s="54" t="s">
        <v>86</v>
      </c>
      <c r="E149" s="69">
        <v>1</v>
      </c>
      <c r="F149" s="57"/>
      <c r="G149" s="30"/>
      <c r="H149" s="31">
        <f t="shared" si="4"/>
        <v>0</v>
      </c>
      <c r="I149" s="32">
        <v>0</v>
      </c>
      <c r="J149" s="33"/>
      <c r="K149" s="34"/>
      <c r="L149" s="35"/>
      <c r="M149" s="36"/>
      <c r="N149" s="37"/>
      <c r="O149" s="37"/>
      <c r="P149" s="37"/>
      <c r="Q149" s="37"/>
    </row>
    <row r="150" spans="1:17" s="38" customFormat="1" ht="14">
      <c r="A150" s="39">
        <v>129</v>
      </c>
      <c r="B150" s="44" t="s">
        <v>156</v>
      </c>
      <c r="C150" s="27" t="s">
        <v>13</v>
      </c>
      <c r="D150" s="44" t="s">
        <v>86</v>
      </c>
      <c r="E150" s="68">
        <v>4</v>
      </c>
      <c r="F150" s="53"/>
      <c r="G150" s="30"/>
      <c r="H150" s="31">
        <f t="shared" si="4"/>
        <v>0</v>
      </c>
      <c r="I150" s="32">
        <v>0</v>
      </c>
      <c r="J150" s="33"/>
      <c r="K150" s="34"/>
      <c r="L150" s="35"/>
      <c r="M150" s="36"/>
      <c r="N150" s="37"/>
      <c r="O150" s="37"/>
      <c r="P150" s="37"/>
      <c r="Q150" s="37"/>
    </row>
    <row r="151" spans="1:17" s="38" customFormat="1" ht="15" customHeight="1">
      <c r="A151" s="39">
        <v>130</v>
      </c>
      <c r="B151" s="54" t="s">
        <v>157</v>
      </c>
      <c r="C151" s="27" t="s">
        <v>13</v>
      </c>
      <c r="D151" s="54" t="s">
        <v>86</v>
      </c>
      <c r="E151" s="69">
        <v>4</v>
      </c>
      <c r="F151" s="57"/>
      <c r="G151" s="30"/>
      <c r="H151" s="31">
        <f t="shared" si="4"/>
        <v>0</v>
      </c>
      <c r="I151" s="32">
        <v>0</v>
      </c>
      <c r="J151" s="33"/>
      <c r="K151" s="34"/>
      <c r="L151" s="35"/>
      <c r="M151" s="36"/>
      <c r="N151" s="37"/>
      <c r="O151" s="37"/>
      <c r="P151" s="37"/>
      <c r="Q151" s="37"/>
    </row>
    <row r="152" spans="1:17" s="38" customFormat="1" ht="14">
      <c r="A152" s="39">
        <v>131</v>
      </c>
      <c r="B152" s="44" t="s">
        <v>158</v>
      </c>
      <c r="C152" s="27" t="s">
        <v>13</v>
      </c>
      <c r="D152" s="44" t="s">
        <v>86</v>
      </c>
      <c r="E152" s="68">
        <v>8</v>
      </c>
      <c r="F152" s="53"/>
      <c r="G152" s="30"/>
      <c r="H152" s="31">
        <f t="shared" si="4"/>
        <v>0</v>
      </c>
      <c r="I152" s="32">
        <v>0</v>
      </c>
      <c r="J152" s="33"/>
      <c r="K152" s="34"/>
      <c r="L152" s="35"/>
      <c r="M152" s="36"/>
      <c r="N152" s="37"/>
      <c r="O152" s="37"/>
      <c r="P152" s="37"/>
      <c r="Q152" s="37"/>
    </row>
    <row r="153" spans="1:17" s="38" customFormat="1" ht="14">
      <c r="A153" s="39">
        <v>132</v>
      </c>
      <c r="B153" s="54" t="s">
        <v>159</v>
      </c>
      <c r="C153" s="27" t="s">
        <v>13</v>
      </c>
      <c r="D153" s="54" t="s">
        <v>86</v>
      </c>
      <c r="E153" s="69">
        <v>4</v>
      </c>
      <c r="F153" s="57"/>
      <c r="G153" s="30"/>
      <c r="H153" s="31">
        <f t="shared" si="4"/>
        <v>0</v>
      </c>
      <c r="I153" s="32">
        <v>0</v>
      </c>
      <c r="J153" s="33"/>
      <c r="K153" s="34"/>
      <c r="L153" s="35"/>
      <c r="M153" s="36"/>
      <c r="N153" s="37"/>
      <c r="O153" s="37"/>
      <c r="P153" s="37"/>
      <c r="Q153" s="37"/>
    </row>
    <row r="154" spans="1:17" s="38" customFormat="1" ht="14">
      <c r="A154" s="39">
        <v>133</v>
      </c>
      <c r="B154" s="54" t="s">
        <v>160</v>
      </c>
      <c r="C154" s="27" t="s">
        <v>13</v>
      </c>
      <c r="D154" s="54" t="s">
        <v>86</v>
      </c>
      <c r="E154" s="69">
        <v>4</v>
      </c>
      <c r="F154" s="57"/>
      <c r="G154" s="30"/>
      <c r="H154" s="31">
        <f t="shared" si="4"/>
        <v>0</v>
      </c>
      <c r="I154" s="32">
        <v>0</v>
      </c>
      <c r="J154" s="33"/>
      <c r="K154" s="34"/>
      <c r="L154" s="35"/>
      <c r="M154" s="36"/>
      <c r="N154" s="37"/>
      <c r="O154" s="37"/>
      <c r="P154" s="37"/>
      <c r="Q154" s="37"/>
    </row>
    <row r="155" spans="1:17" s="38" customFormat="1" ht="14">
      <c r="A155" s="39">
        <v>134</v>
      </c>
      <c r="B155" s="44" t="s">
        <v>161</v>
      </c>
      <c r="C155" s="27" t="s">
        <v>13</v>
      </c>
      <c r="D155" s="44" t="s">
        <v>86</v>
      </c>
      <c r="E155" s="68">
        <v>2</v>
      </c>
      <c r="F155" s="53"/>
      <c r="G155" s="30"/>
      <c r="H155" s="31">
        <f t="shared" si="4"/>
        <v>0</v>
      </c>
      <c r="I155" s="32">
        <v>0</v>
      </c>
      <c r="J155" s="33"/>
      <c r="K155" s="34"/>
      <c r="L155" s="35"/>
      <c r="M155" s="36"/>
      <c r="N155" s="37"/>
      <c r="O155" s="37"/>
      <c r="P155" s="37"/>
      <c r="Q155" s="37"/>
    </row>
    <row r="156" spans="1:17" s="38" customFormat="1" ht="14">
      <c r="A156" s="39">
        <v>135</v>
      </c>
      <c r="B156" s="54" t="s">
        <v>162</v>
      </c>
      <c r="C156" s="27" t="s">
        <v>13</v>
      </c>
      <c r="D156" s="54" t="s">
        <v>86</v>
      </c>
      <c r="E156" s="69">
        <v>2</v>
      </c>
      <c r="F156" s="57"/>
      <c r="G156" s="30"/>
      <c r="H156" s="31">
        <f t="shared" si="4"/>
        <v>0</v>
      </c>
      <c r="I156" s="32">
        <v>0</v>
      </c>
      <c r="J156" s="33"/>
      <c r="K156" s="34"/>
      <c r="L156" s="35"/>
      <c r="M156" s="36"/>
      <c r="N156" s="37"/>
      <c r="O156" s="37"/>
      <c r="P156" s="37"/>
      <c r="Q156" s="37"/>
    </row>
    <row r="157" spans="1:17" s="38" customFormat="1" ht="14">
      <c r="A157" s="39">
        <v>136</v>
      </c>
      <c r="B157" s="44" t="s">
        <v>163</v>
      </c>
      <c r="C157" s="27" t="s">
        <v>13</v>
      </c>
      <c r="D157" s="44" t="s">
        <v>86</v>
      </c>
      <c r="E157" s="68">
        <v>4</v>
      </c>
      <c r="F157" s="53"/>
      <c r="G157" s="30"/>
      <c r="H157" s="31">
        <f t="shared" si="4"/>
        <v>0</v>
      </c>
      <c r="I157" s="32">
        <v>0</v>
      </c>
      <c r="J157" s="33"/>
      <c r="K157" s="34"/>
      <c r="L157" s="35"/>
      <c r="M157" s="36"/>
      <c r="N157" s="37"/>
      <c r="O157" s="37"/>
      <c r="P157" s="37"/>
      <c r="Q157" s="37"/>
    </row>
    <row r="158" spans="1:17" s="38" customFormat="1" ht="28">
      <c r="A158" s="39">
        <v>137</v>
      </c>
      <c r="B158" s="54" t="s">
        <v>164</v>
      </c>
      <c r="C158" s="27" t="s">
        <v>13</v>
      </c>
      <c r="D158" s="54" t="s">
        <v>86</v>
      </c>
      <c r="E158" s="69">
        <v>2</v>
      </c>
      <c r="F158" s="57"/>
      <c r="G158" s="30"/>
      <c r="H158" s="31">
        <f t="shared" si="4"/>
        <v>0</v>
      </c>
      <c r="I158" s="32">
        <v>0</v>
      </c>
      <c r="J158" s="33"/>
      <c r="K158" s="34"/>
      <c r="L158" s="35"/>
      <c r="M158" s="36"/>
      <c r="N158" s="37"/>
      <c r="O158" s="37"/>
      <c r="P158" s="37"/>
      <c r="Q158" s="37"/>
    </row>
    <row r="159" spans="1:17" s="38" customFormat="1" ht="14">
      <c r="A159" s="39">
        <v>138</v>
      </c>
      <c r="B159" s="44" t="s">
        <v>165</v>
      </c>
      <c r="C159" s="27" t="s">
        <v>13</v>
      </c>
      <c r="D159" s="44" t="s">
        <v>20</v>
      </c>
      <c r="E159" s="68">
        <v>60</v>
      </c>
      <c r="F159" s="53"/>
      <c r="G159" s="30"/>
      <c r="H159" s="31">
        <f t="shared" si="4"/>
        <v>0</v>
      </c>
      <c r="I159" s="32">
        <v>0</v>
      </c>
      <c r="J159" s="33"/>
      <c r="K159" s="34"/>
      <c r="L159" s="35"/>
      <c r="M159" s="36"/>
      <c r="N159" s="37"/>
      <c r="O159" s="37"/>
      <c r="P159" s="37"/>
      <c r="Q159" s="37"/>
    </row>
    <row r="160" spans="1:17" s="38" customFormat="1" ht="14">
      <c r="A160" s="39">
        <v>139</v>
      </c>
      <c r="B160" s="54" t="s">
        <v>166</v>
      </c>
      <c r="C160" s="27" t="s">
        <v>13</v>
      </c>
      <c r="D160" s="54" t="s">
        <v>20</v>
      </c>
      <c r="E160" s="69">
        <v>60</v>
      </c>
      <c r="F160" s="57"/>
      <c r="G160" s="30"/>
      <c r="H160" s="31">
        <f t="shared" si="4"/>
        <v>0</v>
      </c>
      <c r="I160" s="32">
        <v>0</v>
      </c>
      <c r="J160" s="33"/>
      <c r="K160" s="34"/>
      <c r="L160" s="35"/>
      <c r="M160" s="36"/>
      <c r="N160" s="37"/>
      <c r="O160" s="37"/>
      <c r="P160" s="37"/>
      <c r="Q160" s="37"/>
    </row>
    <row r="161" spans="1:17" s="38" customFormat="1" ht="14">
      <c r="A161" s="39"/>
      <c r="B161" s="43" t="s">
        <v>167</v>
      </c>
      <c r="C161" s="27"/>
      <c r="D161" s="83"/>
      <c r="E161" s="84"/>
      <c r="F161" s="60"/>
      <c r="G161" s="30"/>
      <c r="H161" s="31"/>
      <c r="I161" s="32"/>
      <c r="J161" s="33"/>
      <c r="K161" s="34"/>
      <c r="L161" s="35"/>
      <c r="M161" s="36"/>
      <c r="N161" s="37"/>
      <c r="O161" s="37"/>
      <c r="P161" s="37"/>
      <c r="Q161" s="37"/>
    </row>
    <row r="162" spans="1:17" s="38" customFormat="1" ht="14">
      <c r="A162" s="39">
        <v>140</v>
      </c>
      <c r="B162" s="44" t="s">
        <v>168</v>
      </c>
      <c r="C162" s="27" t="s">
        <v>13</v>
      </c>
      <c r="D162" s="44" t="s">
        <v>20</v>
      </c>
      <c r="E162" s="68">
        <v>50</v>
      </c>
      <c r="F162" s="53"/>
      <c r="G162" s="30"/>
      <c r="H162" s="31">
        <f t="shared" si="4"/>
        <v>0</v>
      </c>
      <c r="I162" s="32">
        <v>0</v>
      </c>
      <c r="J162" s="33"/>
      <c r="K162" s="34"/>
      <c r="L162" s="35"/>
      <c r="M162" s="36"/>
      <c r="N162" s="37"/>
      <c r="O162" s="37"/>
      <c r="P162" s="37"/>
      <c r="Q162" s="37"/>
    </row>
    <row r="163" spans="1:17" s="38" customFormat="1" ht="28">
      <c r="A163" s="39">
        <v>141</v>
      </c>
      <c r="B163" s="44" t="s">
        <v>169</v>
      </c>
      <c r="C163" s="27" t="s">
        <v>13</v>
      </c>
      <c r="D163" s="44" t="s">
        <v>20</v>
      </c>
      <c r="E163" s="68">
        <v>50</v>
      </c>
      <c r="F163" s="53"/>
      <c r="G163" s="30"/>
      <c r="H163" s="31">
        <f t="shared" si="4"/>
        <v>0</v>
      </c>
      <c r="I163" s="32">
        <v>0</v>
      </c>
      <c r="J163" s="33"/>
      <c r="K163" s="34"/>
      <c r="L163" s="35"/>
      <c r="M163" s="36"/>
      <c r="N163" s="37"/>
      <c r="O163" s="37"/>
      <c r="P163" s="37"/>
      <c r="Q163" s="37"/>
    </row>
    <row r="164" spans="1:17" s="38" customFormat="1" ht="14">
      <c r="A164" s="39">
        <v>142</v>
      </c>
      <c r="B164" s="54" t="s">
        <v>170</v>
      </c>
      <c r="C164" s="27" t="s">
        <v>13</v>
      </c>
      <c r="D164" s="54" t="s">
        <v>41</v>
      </c>
      <c r="E164" s="69">
        <v>12.5</v>
      </c>
      <c r="F164" s="57"/>
      <c r="G164" s="30"/>
      <c r="H164" s="31">
        <f t="shared" si="4"/>
        <v>0</v>
      </c>
      <c r="I164" s="32">
        <v>0</v>
      </c>
      <c r="J164" s="33"/>
      <c r="K164" s="34"/>
      <c r="L164" s="35"/>
      <c r="M164" s="36"/>
      <c r="N164" s="37"/>
      <c r="O164" s="37"/>
      <c r="P164" s="37"/>
      <c r="Q164" s="37"/>
    </row>
    <row r="165" spans="1:17" s="38" customFormat="1" ht="28">
      <c r="A165" s="39">
        <v>143</v>
      </c>
      <c r="B165" s="44" t="s">
        <v>171</v>
      </c>
      <c r="C165" s="27" t="s">
        <v>13</v>
      </c>
      <c r="D165" s="44" t="s">
        <v>20</v>
      </c>
      <c r="E165" s="68">
        <v>50</v>
      </c>
      <c r="F165" s="53"/>
      <c r="G165" s="30"/>
      <c r="H165" s="31">
        <f t="shared" si="4"/>
        <v>0</v>
      </c>
      <c r="I165" s="32">
        <v>0</v>
      </c>
      <c r="J165" s="33"/>
      <c r="K165" s="34"/>
      <c r="L165" s="35"/>
      <c r="M165" s="36"/>
      <c r="N165" s="37"/>
      <c r="O165" s="37"/>
      <c r="P165" s="37"/>
      <c r="Q165" s="37"/>
    </row>
    <row r="166" spans="1:17" s="38" customFormat="1" ht="16" customHeight="1">
      <c r="A166" s="39">
        <v>144</v>
      </c>
      <c r="B166" s="54" t="s">
        <v>172</v>
      </c>
      <c r="C166" s="27" t="s">
        <v>13</v>
      </c>
      <c r="D166" s="54" t="s">
        <v>86</v>
      </c>
      <c r="E166" s="69">
        <v>50</v>
      </c>
      <c r="F166" s="57"/>
      <c r="G166" s="30"/>
      <c r="H166" s="31">
        <f t="shared" si="4"/>
        <v>0</v>
      </c>
      <c r="I166" s="32">
        <v>0</v>
      </c>
      <c r="J166" s="33"/>
      <c r="K166" s="34"/>
      <c r="L166" s="35"/>
      <c r="M166" s="36"/>
      <c r="N166" s="37"/>
      <c r="O166" s="37"/>
      <c r="P166" s="37"/>
      <c r="Q166" s="37"/>
    </row>
    <row r="167" spans="1:17" s="38" customFormat="1" ht="16" customHeight="1">
      <c r="A167" s="39">
        <v>145</v>
      </c>
      <c r="B167" s="44" t="s">
        <v>173</v>
      </c>
      <c r="C167" s="27" t="s">
        <v>13</v>
      </c>
      <c r="D167" s="44" t="s">
        <v>20</v>
      </c>
      <c r="E167" s="68">
        <v>50</v>
      </c>
      <c r="F167" s="53"/>
      <c r="G167" s="30"/>
      <c r="H167" s="31">
        <f t="shared" si="4"/>
        <v>0</v>
      </c>
      <c r="I167" s="32">
        <v>0</v>
      </c>
      <c r="J167" s="33"/>
      <c r="K167" s="34"/>
      <c r="L167" s="35"/>
      <c r="M167" s="36"/>
      <c r="N167" s="37"/>
      <c r="O167" s="37"/>
      <c r="P167" s="37"/>
      <c r="Q167" s="37"/>
    </row>
    <row r="168" spans="1:17" s="38" customFormat="1" ht="16" customHeight="1">
      <c r="A168" s="39">
        <v>146</v>
      </c>
      <c r="B168" s="54" t="s">
        <v>174</v>
      </c>
      <c r="C168" s="27" t="s">
        <v>13</v>
      </c>
      <c r="D168" s="54" t="s">
        <v>20</v>
      </c>
      <c r="E168" s="69">
        <v>50</v>
      </c>
      <c r="F168" s="57"/>
      <c r="G168" s="30"/>
      <c r="H168" s="31">
        <f t="shared" si="4"/>
        <v>0</v>
      </c>
      <c r="I168" s="32">
        <v>0</v>
      </c>
      <c r="J168" s="33"/>
      <c r="K168" s="34"/>
      <c r="L168" s="35"/>
      <c r="M168" s="36"/>
      <c r="N168" s="37"/>
      <c r="O168" s="37"/>
      <c r="P168" s="37"/>
      <c r="Q168" s="37"/>
    </row>
    <row r="169" spans="1:17" s="38" customFormat="1" ht="29" customHeight="1">
      <c r="A169" s="39">
        <v>147</v>
      </c>
      <c r="B169" s="44" t="s">
        <v>175</v>
      </c>
      <c r="C169" s="27" t="s">
        <v>13</v>
      </c>
      <c r="D169" s="44" t="s">
        <v>20</v>
      </c>
      <c r="E169" s="68">
        <v>50</v>
      </c>
      <c r="F169" s="53"/>
      <c r="G169" s="30"/>
      <c r="H169" s="31">
        <f t="shared" si="4"/>
        <v>0</v>
      </c>
      <c r="I169" s="32">
        <v>0</v>
      </c>
      <c r="J169" s="33"/>
      <c r="K169" s="34"/>
      <c r="L169" s="35"/>
      <c r="M169" s="36"/>
      <c r="N169" s="37"/>
      <c r="O169" s="37"/>
      <c r="P169" s="37"/>
      <c r="Q169" s="37"/>
    </row>
    <row r="170" spans="1:17" s="38" customFormat="1" ht="14" customHeight="1">
      <c r="A170" s="39"/>
      <c r="B170" s="43" t="s">
        <v>176</v>
      </c>
      <c r="C170" s="27"/>
      <c r="D170" s="83"/>
      <c r="E170" s="84"/>
      <c r="F170" s="60"/>
      <c r="G170" s="30"/>
      <c r="H170" s="31"/>
      <c r="I170" s="32"/>
      <c r="J170" s="33"/>
      <c r="K170" s="34"/>
      <c r="L170" s="35"/>
      <c r="M170" s="36"/>
      <c r="N170" s="37"/>
      <c r="O170" s="37"/>
      <c r="P170" s="37"/>
      <c r="Q170" s="37"/>
    </row>
    <row r="171" spans="1:17" s="38" customFormat="1" ht="16" customHeight="1">
      <c r="A171" s="39">
        <v>148</v>
      </c>
      <c r="B171" s="44" t="s">
        <v>177</v>
      </c>
      <c r="C171" s="27" t="s">
        <v>13</v>
      </c>
      <c r="D171" s="44" t="s">
        <v>86</v>
      </c>
      <c r="E171" s="68">
        <v>1</v>
      </c>
      <c r="F171" s="53"/>
      <c r="G171" s="30"/>
      <c r="H171" s="31">
        <f t="shared" si="4"/>
        <v>0</v>
      </c>
      <c r="I171" s="32">
        <v>0</v>
      </c>
      <c r="J171" s="33"/>
      <c r="K171" s="34"/>
      <c r="L171" s="35"/>
      <c r="M171" s="36"/>
      <c r="N171" s="37"/>
      <c r="O171" s="37"/>
      <c r="P171" s="37"/>
      <c r="Q171" s="37"/>
    </row>
    <row r="172" spans="1:17" s="38" customFormat="1" ht="29" customHeight="1">
      <c r="B172" s="22" t="s">
        <v>178</v>
      </c>
      <c r="C172" s="22"/>
      <c r="D172" s="22"/>
      <c r="E172" s="22"/>
      <c r="F172" s="22"/>
      <c r="G172" s="22"/>
      <c r="H172" s="22"/>
      <c r="I172" s="22"/>
      <c r="J172" s="33"/>
      <c r="K172" s="34"/>
      <c r="L172" s="35"/>
      <c r="M172" s="36"/>
      <c r="N172" s="37"/>
      <c r="O172" s="37"/>
      <c r="P172" s="37"/>
      <c r="Q172" s="37"/>
    </row>
    <row r="173" spans="1:17" s="38" customFormat="1" ht="29" customHeight="1">
      <c r="B173" s="43" t="s">
        <v>179</v>
      </c>
      <c r="C173" s="27"/>
      <c r="D173" s="65"/>
      <c r="E173" s="66"/>
      <c r="F173" s="67"/>
      <c r="G173" s="30"/>
      <c r="H173" s="31"/>
      <c r="I173" s="32"/>
      <c r="J173" s="33"/>
      <c r="K173" s="34"/>
      <c r="L173" s="35"/>
      <c r="M173" s="36"/>
      <c r="N173" s="37"/>
      <c r="O173" s="37"/>
      <c r="P173" s="37"/>
      <c r="Q173" s="37"/>
    </row>
    <row r="174" spans="1:17" s="38" customFormat="1" ht="29" customHeight="1">
      <c r="A174" s="39">
        <v>149</v>
      </c>
      <c r="B174" s="44" t="s">
        <v>12</v>
      </c>
      <c r="C174" s="27" t="s">
        <v>13</v>
      </c>
      <c r="D174" s="85" t="s">
        <v>14</v>
      </c>
      <c r="E174" s="86">
        <v>1</v>
      </c>
      <c r="F174" s="40"/>
      <c r="G174" s="30"/>
      <c r="H174" s="31">
        <f t="shared" ref="H174:H247" si="5">G174-I174</f>
        <v>0</v>
      </c>
      <c r="I174" s="32">
        <v>0</v>
      </c>
      <c r="J174" s="33"/>
      <c r="K174" s="34"/>
      <c r="L174" s="35"/>
      <c r="M174" s="36"/>
      <c r="N174" s="37"/>
      <c r="O174" s="37"/>
      <c r="P174" s="37"/>
      <c r="Q174" s="37"/>
    </row>
    <row r="175" spans="1:17" s="38" customFormat="1" ht="29" customHeight="1">
      <c r="A175" s="39">
        <v>150</v>
      </c>
      <c r="B175" s="44" t="s">
        <v>15</v>
      </c>
      <c r="C175" s="27" t="s">
        <v>13</v>
      </c>
      <c r="D175" s="44" t="s">
        <v>14</v>
      </c>
      <c r="E175" s="68">
        <v>1</v>
      </c>
      <c r="F175" s="53"/>
      <c r="G175" s="30"/>
      <c r="H175" s="31">
        <f t="shared" si="5"/>
        <v>0</v>
      </c>
      <c r="I175" s="32">
        <v>0</v>
      </c>
      <c r="J175" s="33"/>
      <c r="K175" s="34"/>
      <c r="L175" s="35"/>
      <c r="M175" s="36"/>
      <c r="N175" s="37"/>
      <c r="O175" s="37"/>
      <c r="P175" s="37"/>
      <c r="Q175" s="37"/>
    </row>
    <row r="176" spans="1:17" s="38" customFormat="1" ht="29" customHeight="1">
      <c r="A176" s="39">
        <v>151</v>
      </c>
      <c r="B176" s="44" t="s">
        <v>16</v>
      </c>
      <c r="C176" s="27" t="s">
        <v>13</v>
      </c>
      <c r="D176" s="44" t="s">
        <v>14</v>
      </c>
      <c r="E176" s="68">
        <v>1</v>
      </c>
      <c r="F176" s="53"/>
      <c r="G176" s="30"/>
      <c r="H176" s="31">
        <f t="shared" si="5"/>
        <v>0</v>
      </c>
      <c r="I176" s="32">
        <v>0</v>
      </c>
      <c r="J176" s="33"/>
      <c r="K176" s="34"/>
      <c r="L176" s="35"/>
      <c r="M176" s="36"/>
      <c r="N176" s="37"/>
      <c r="O176" s="37"/>
      <c r="P176" s="37"/>
      <c r="Q176" s="37"/>
    </row>
    <row r="177" spans="1:17" s="38" customFormat="1" ht="29" customHeight="1">
      <c r="A177" s="39">
        <v>152</v>
      </c>
      <c r="B177" s="44" t="s">
        <v>17</v>
      </c>
      <c r="C177" s="27" t="s">
        <v>13</v>
      </c>
      <c r="D177" s="44" t="s">
        <v>14</v>
      </c>
      <c r="E177" s="68">
        <v>1</v>
      </c>
      <c r="F177" s="53"/>
      <c r="G177" s="30"/>
      <c r="H177" s="31">
        <f t="shared" si="5"/>
        <v>0</v>
      </c>
      <c r="I177" s="32">
        <v>0</v>
      </c>
      <c r="J177" s="33"/>
      <c r="K177" s="34"/>
      <c r="L177" s="35"/>
      <c r="M177" s="36"/>
      <c r="N177" s="37"/>
      <c r="O177" s="37"/>
      <c r="P177" s="37"/>
      <c r="Q177" s="37"/>
    </row>
    <row r="178" spans="1:17" s="38" customFormat="1" ht="29" customHeight="1">
      <c r="A178" s="39">
        <v>153</v>
      </c>
      <c r="B178" s="44" t="s">
        <v>18</v>
      </c>
      <c r="C178" s="27" t="s">
        <v>13</v>
      </c>
      <c r="D178" s="44" t="s">
        <v>14</v>
      </c>
      <c r="E178" s="68">
        <v>1</v>
      </c>
      <c r="F178" s="53"/>
      <c r="G178" s="30"/>
      <c r="H178" s="31">
        <f t="shared" si="5"/>
        <v>0</v>
      </c>
      <c r="I178" s="32">
        <v>0</v>
      </c>
      <c r="J178" s="33"/>
      <c r="K178" s="34"/>
      <c r="L178" s="35"/>
      <c r="M178" s="36"/>
      <c r="N178" s="37"/>
      <c r="O178" s="37"/>
      <c r="P178" s="37"/>
      <c r="Q178" s="37"/>
    </row>
    <row r="179" spans="1:17" s="38" customFormat="1" ht="29" customHeight="1">
      <c r="A179" s="39">
        <v>154</v>
      </c>
      <c r="B179" s="44" t="s">
        <v>180</v>
      </c>
      <c r="C179" s="27" t="s">
        <v>13</v>
      </c>
      <c r="D179" s="85" t="s">
        <v>20</v>
      </c>
      <c r="E179" s="86">
        <v>230</v>
      </c>
      <c r="F179" s="40"/>
      <c r="G179" s="30"/>
      <c r="H179" s="31">
        <f t="shared" si="5"/>
        <v>0</v>
      </c>
      <c r="I179" s="32">
        <v>0</v>
      </c>
      <c r="J179" s="33"/>
      <c r="K179" s="34"/>
      <c r="L179" s="35"/>
      <c r="M179" s="36"/>
      <c r="N179" s="37"/>
      <c r="O179" s="37"/>
      <c r="P179" s="37"/>
      <c r="Q179" s="37"/>
    </row>
    <row r="180" spans="1:17" s="38" customFormat="1" ht="29" customHeight="1">
      <c r="A180" s="39"/>
      <c r="B180" s="43" t="s">
        <v>181</v>
      </c>
      <c r="C180" s="27"/>
      <c r="D180" s="65"/>
      <c r="E180" s="66"/>
      <c r="F180" s="67"/>
      <c r="G180" s="30"/>
      <c r="H180" s="31"/>
      <c r="I180" s="32"/>
      <c r="J180" s="33"/>
      <c r="K180" s="34"/>
      <c r="L180" s="35"/>
      <c r="M180" s="36"/>
      <c r="N180" s="37"/>
      <c r="O180" s="37"/>
      <c r="P180" s="37"/>
      <c r="Q180" s="37"/>
    </row>
    <row r="181" spans="1:17" s="38" customFormat="1" ht="29" customHeight="1">
      <c r="A181" s="39">
        <v>155</v>
      </c>
      <c r="B181" s="44" t="s">
        <v>182</v>
      </c>
      <c r="C181" s="27" t="s">
        <v>13</v>
      </c>
      <c r="D181" s="44" t="s">
        <v>23</v>
      </c>
      <c r="E181" s="68">
        <v>226.6</v>
      </c>
      <c r="F181" s="53"/>
      <c r="G181" s="30"/>
      <c r="H181" s="31">
        <f t="shared" si="5"/>
        <v>0</v>
      </c>
      <c r="I181" s="32">
        <v>0</v>
      </c>
      <c r="J181" s="33"/>
      <c r="K181" s="34"/>
      <c r="L181" s="35"/>
      <c r="M181" s="36"/>
      <c r="N181" s="37"/>
      <c r="O181" s="37"/>
      <c r="P181" s="37"/>
      <c r="Q181" s="37"/>
    </row>
    <row r="182" spans="1:17" s="38" customFormat="1" ht="29" customHeight="1">
      <c r="A182" s="39">
        <v>156</v>
      </c>
      <c r="B182" s="44" t="s">
        <v>183</v>
      </c>
      <c r="C182" s="27" t="s">
        <v>13</v>
      </c>
      <c r="D182" s="44" t="s">
        <v>23</v>
      </c>
      <c r="E182" s="68">
        <v>30.5</v>
      </c>
      <c r="F182" s="53"/>
      <c r="G182" s="30"/>
      <c r="H182" s="31">
        <f t="shared" si="5"/>
        <v>0</v>
      </c>
      <c r="I182" s="32">
        <v>0</v>
      </c>
      <c r="J182" s="33"/>
      <c r="K182" s="34"/>
      <c r="L182" s="35"/>
      <c r="M182" s="36"/>
      <c r="N182" s="37"/>
      <c r="O182" s="37"/>
      <c r="P182" s="37"/>
      <c r="Q182" s="37"/>
    </row>
    <row r="183" spans="1:17" s="38" customFormat="1" ht="29" customHeight="1">
      <c r="A183" s="39">
        <v>157</v>
      </c>
      <c r="B183" s="44" t="s">
        <v>30</v>
      </c>
      <c r="C183" s="27" t="s">
        <v>13</v>
      </c>
      <c r="D183" s="44" t="s">
        <v>23</v>
      </c>
      <c r="E183" s="68">
        <v>267.10000000000002</v>
      </c>
      <c r="F183" s="53"/>
      <c r="G183" s="30"/>
      <c r="H183" s="31">
        <f t="shared" si="5"/>
        <v>0</v>
      </c>
      <c r="I183" s="32">
        <v>0</v>
      </c>
      <c r="J183" s="33"/>
      <c r="K183" s="34"/>
      <c r="L183" s="35"/>
      <c r="M183" s="36"/>
      <c r="N183" s="37"/>
      <c r="O183" s="37"/>
      <c r="P183" s="37"/>
      <c r="Q183" s="37"/>
    </row>
    <row r="184" spans="1:17" s="38" customFormat="1" ht="29" customHeight="1">
      <c r="A184" s="39">
        <v>158</v>
      </c>
      <c r="B184" s="44" t="s">
        <v>184</v>
      </c>
      <c r="C184" s="27" t="s">
        <v>13</v>
      </c>
      <c r="D184" s="44" t="s">
        <v>23</v>
      </c>
      <c r="E184" s="68">
        <v>161.19999999999999</v>
      </c>
      <c r="F184" s="53"/>
      <c r="G184" s="30"/>
      <c r="H184" s="31">
        <f t="shared" si="5"/>
        <v>0</v>
      </c>
      <c r="I184" s="32">
        <v>0</v>
      </c>
      <c r="J184" s="33"/>
      <c r="K184" s="34"/>
      <c r="L184" s="35"/>
      <c r="M184" s="36"/>
      <c r="N184" s="37"/>
      <c r="O184" s="37"/>
      <c r="P184" s="37"/>
      <c r="Q184" s="37"/>
    </row>
    <row r="185" spans="1:17" s="38" customFormat="1" ht="29" customHeight="1">
      <c r="A185" s="39">
        <v>159</v>
      </c>
      <c r="B185" s="44" t="s">
        <v>185</v>
      </c>
      <c r="C185" s="27" t="s">
        <v>13</v>
      </c>
      <c r="D185" s="44" t="s">
        <v>23</v>
      </c>
      <c r="E185" s="68">
        <v>64.599999999999994</v>
      </c>
      <c r="F185" s="53"/>
      <c r="G185" s="30"/>
      <c r="H185" s="31">
        <f t="shared" si="5"/>
        <v>0</v>
      </c>
      <c r="I185" s="32">
        <v>0</v>
      </c>
      <c r="J185" s="33"/>
      <c r="K185" s="34"/>
      <c r="L185" s="35"/>
      <c r="M185" s="36"/>
      <c r="N185" s="37"/>
      <c r="O185" s="37"/>
      <c r="P185" s="37"/>
      <c r="Q185" s="37"/>
    </row>
    <row r="186" spans="1:17" s="38" customFormat="1" ht="29" customHeight="1">
      <c r="A186" s="39">
        <v>160</v>
      </c>
      <c r="B186" s="44" t="s">
        <v>28</v>
      </c>
      <c r="C186" s="27" t="s">
        <v>13</v>
      </c>
      <c r="D186" s="44" t="s">
        <v>20</v>
      </c>
      <c r="E186" s="68">
        <v>40.299999999999997</v>
      </c>
      <c r="F186" s="53"/>
      <c r="G186" s="30"/>
      <c r="H186" s="31">
        <f t="shared" si="5"/>
        <v>0</v>
      </c>
      <c r="I186" s="32">
        <v>0</v>
      </c>
      <c r="J186" s="33"/>
      <c r="K186" s="34"/>
      <c r="L186" s="35"/>
      <c r="M186" s="36"/>
      <c r="N186" s="37"/>
      <c r="O186" s="37"/>
      <c r="P186" s="37"/>
      <c r="Q186" s="37"/>
    </row>
    <row r="187" spans="1:17" s="38" customFormat="1" ht="29" customHeight="1">
      <c r="A187" s="39">
        <v>161</v>
      </c>
      <c r="B187" s="44" t="s">
        <v>33</v>
      </c>
      <c r="C187" s="27" t="s">
        <v>13</v>
      </c>
      <c r="D187" s="44" t="s">
        <v>32</v>
      </c>
      <c r="E187" s="68">
        <v>18.2</v>
      </c>
      <c r="F187" s="53"/>
      <c r="G187" s="30"/>
      <c r="H187" s="31">
        <f t="shared" si="5"/>
        <v>0</v>
      </c>
      <c r="I187" s="32">
        <v>0</v>
      </c>
      <c r="J187" s="33"/>
      <c r="K187" s="34"/>
      <c r="L187" s="35"/>
      <c r="M187" s="36"/>
      <c r="N187" s="37"/>
      <c r="O187" s="37"/>
      <c r="P187" s="37"/>
      <c r="Q187" s="37"/>
    </row>
    <row r="188" spans="1:17" s="38" customFormat="1" ht="29" customHeight="1">
      <c r="A188" s="39">
        <v>162</v>
      </c>
      <c r="B188" s="44" t="s">
        <v>34</v>
      </c>
      <c r="C188" s="27" t="s">
        <v>13</v>
      </c>
      <c r="D188" s="44" t="s">
        <v>32</v>
      </c>
      <c r="E188" s="68">
        <v>18.2</v>
      </c>
      <c r="F188" s="53"/>
      <c r="G188" s="30"/>
      <c r="H188" s="31">
        <f t="shared" si="5"/>
        <v>0</v>
      </c>
      <c r="I188" s="32">
        <v>0</v>
      </c>
      <c r="J188" s="33"/>
      <c r="K188" s="34"/>
      <c r="L188" s="35"/>
      <c r="M188" s="36"/>
      <c r="N188" s="37"/>
      <c r="O188" s="37"/>
      <c r="P188" s="37"/>
      <c r="Q188" s="37"/>
    </row>
    <row r="189" spans="1:17" s="38" customFormat="1" ht="29" customHeight="1">
      <c r="A189" s="39">
        <v>163</v>
      </c>
      <c r="B189" s="44" t="s">
        <v>35</v>
      </c>
      <c r="C189" s="27" t="s">
        <v>13</v>
      </c>
      <c r="D189" s="44" t="s">
        <v>32</v>
      </c>
      <c r="E189" s="68">
        <v>18.2</v>
      </c>
      <c r="F189" s="53"/>
      <c r="G189" s="30"/>
      <c r="H189" s="31">
        <f t="shared" si="5"/>
        <v>0</v>
      </c>
      <c r="I189" s="32">
        <v>0</v>
      </c>
      <c r="J189" s="33"/>
      <c r="K189" s="34"/>
      <c r="L189" s="35"/>
      <c r="M189" s="36"/>
      <c r="N189" s="37"/>
      <c r="O189" s="37"/>
      <c r="P189" s="37"/>
      <c r="Q189" s="37"/>
    </row>
    <row r="190" spans="1:17" s="38" customFormat="1" ht="29" customHeight="1">
      <c r="A190" s="39">
        <v>164</v>
      </c>
      <c r="B190" s="44" t="s">
        <v>37</v>
      </c>
      <c r="C190" s="27" t="s">
        <v>13</v>
      </c>
      <c r="D190" s="44" t="s">
        <v>32</v>
      </c>
      <c r="E190" s="68">
        <v>18.2</v>
      </c>
      <c r="F190" s="53"/>
      <c r="G190" s="30"/>
      <c r="H190" s="31">
        <f t="shared" si="5"/>
        <v>0</v>
      </c>
      <c r="I190" s="32">
        <v>0</v>
      </c>
      <c r="J190" s="33"/>
      <c r="K190" s="34"/>
      <c r="L190" s="35"/>
      <c r="M190" s="36"/>
      <c r="N190" s="37"/>
      <c r="O190" s="37"/>
      <c r="P190" s="37"/>
      <c r="Q190" s="37"/>
    </row>
    <row r="191" spans="1:17" s="38" customFormat="1" ht="29" customHeight="1">
      <c r="A191" s="39">
        <v>165</v>
      </c>
      <c r="B191" s="44" t="s">
        <v>38</v>
      </c>
      <c r="C191" s="27" t="s">
        <v>13</v>
      </c>
      <c r="D191" s="44" t="s">
        <v>32</v>
      </c>
      <c r="E191" s="68">
        <v>309.39999999999998</v>
      </c>
      <c r="F191" s="53"/>
      <c r="G191" s="30"/>
      <c r="H191" s="31">
        <f t="shared" si="5"/>
        <v>0</v>
      </c>
      <c r="I191" s="32">
        <v>0</v>
      </c>
      <c r="J191" s="33"/>
      <c r="K191" s="34"/>
      <c r="L191" s="35"/>
      <c r="M191" s="36"/>
      <c r="N191" s="37"/>
      <c r="O191" s="37"/>
      <c r="P191" s="37"/>
      <c r="Q191" s="37"/>
    </row>
    <row r="192" spans="1:17" s="38" customFormat="1" ht="16" customHeight="1">
      <c r="A192" s="39">
        <v>166</v>
      </c>
      <c r="B192" s="44" t="s">
        <v>39</v>
      </c>
      <c r="C192" s="27" t="s">
        <v>13</v>
      </c>
      <c r="D192" s="44" t="s">
        <v>32</v>
      </c>
      <c r="E192" s="68">
        <v>18.2</v>
      </c>
      <c r="F192" s="53"/>
      <c r="G192" s="30"/>
      <c r="H192" s="31">
        <f t="shared" si="5"/>
        <v>0</v>
      </c>
      <c r="I192" s="32">
        <v>0</v>
      </c>
      <c r="J192" s="33"/>
      <c r="K192" s="34"/>
      <c r="L192" s="35"/>
      <c r="M192" s="36"/>
      <c r="N192" s="37"/>
      <c r="O192" s="37"/>
      <c r="P192" s="37"/>
      <c r="Q192" s="37"/>
    </row>
    <row r="193" spans="1:17" s="38" customFormat="1" ht="16" customHeight="1">
      <c r="A193" s="39">
        <v>167</v>
      </c>
      <c r="B193" s="44" t="s">
        <v>40</v>
      </c>
      <c r="C193" s="27" t="s">
        <v>13</v>
      </c>
      <c r="D193" s="44" t="s">
        <v>41</v>
      </c>
      <c r="E193" s="68">
        <v>30.94</v>
      </c>
      <c r="F193" s="53"/>
      <c r="G193" s="30"/>
      <c r="H193" s="31">
        <f t="shared" si="5"/>
        <v>0</v>
      </c>
      <c r="I193" s="32">
        <v>0</v>
      </c>
      <c r="J193" s="33"/>
      <c r="K193" s="34"/>
      <c r="L193" s="35"/>
      <c r="M193" s="36"/>
      <c r="N193" s="37"/>
      <c r="O193" s="37"/>
      <c r="P193" s="37"/>
      <c r="Q193" s="37"/>
    </row>
    <row r="194" spans="1:17" s="38" customFormat="1" ht="29" customHeight="1">
      <c r="A194" s="39">
        <v>168</v>
      </c>
      <c r="B194" s="44" t="s">
        <v>42</v>
      </c>
      <c r="C194" s="27" t="s">
        <v>13</v>
      </c>
      <c r="D194" s="44" t="s">
        <v>32</v>
      </c>
      <c r="E194" s="68">
        <v>12.1</v>
      </c>
      <c r="F194" s="53"/>
      <c r="G194" s="30"/>
      <c r="H194" s="31">
        <f t="shared" si="5"/>
        <v>0</v>
      </c>
      <c r="I194" s="32">
        <v>0</v>
      </c>
      <c r="J194" s="33"/>
      <c r="K194" s="34"/>
      <c r="L194" s="35"/>
      <c r="M194" s="36"/>
      <c r="N194" s="37"/>
      <c r="O194" s="37"/>
      <c r="P194" s="37"/>
      <c r="Q194" s="37"/>
    </row>
    <row r="195" spans="1:17" s="38" customFormat="1" ht="16" customHeight="1">
      <c r="A195" s="39">
        <v>169</v>
      </c>
      <c r="B195" s="54" t="s">
        <v>43</v>
      </c>
      <c r="C195" s="27" t="s">
        <v>13</v>
      </c>
      <c r="D195" s="54" t="s">
        <v>41</v>
      </c>
      <c r="E195" s="69">
        <v>20.57</v>
      </c>
      <c r="F195" s="57"/>
      <c r="G195" s="30"/>
      <c r="H195" s="31">
        <f t="shared" si="5"/>
        <v>0</v>
      </c>
      <c r="I195" s="32">
        <v>0</v>
      </c>
      <c r="J195" s="33"/>
      <c r="K195" s="34"/>
      <c r="L195" s="35"/>
      <c r="M195" s="36"/>
      <c r="N195" s="37"/>
      <c r="O195" s="37"/>
      <c r="P195" s="37"/>
      <c r="Q195" s="37"/>
    </row>
    <row r="196" spans="1:17" s="38" customFormat="1" ht="16" customHeight="1">
      <c r="A196" s="39">
        <v>170</v>
      </c>
      <c r="B196" s="44" t="s">
        <v>44</v>
      </c>
      <c r="C196" s="27" t="s">
        <v>13</v>
      </c>
      <c r="D196" s="44" t="s">
        <v>23</v>
      </c>
      <c r="E196" s="68">
        <v>283.10000000000002</v>
      </c>
      <c r="F196" s="53"/>
      <c r="G196" s="30"/>
      <c r="H196" s="31">
        <f t="shared" si="5"/>
        <v>0</v>
      </c>
      <c r="I196" s="32">
        <v>0</v>
      </c>
      <c r="J196" s="33"/>
      <c r="K196" s="34"/>
      <c r="L196" s="35"/>
      <c r="M196" s="36"/>
      <c r="N196" s="37"/>
      <c r="O196" s="37"/>
      <c r="P196" s="37"/>
      <c r="Q196" s="37"/>
    </row>
    <row r="197" spans="1:17" s="38" customFormat="1" ht="29" customHeight="1">
      <c r="A197" s="39">
        <v>171</v>
      </c>
      <c r="B197" s="44" t="s">
        <v>186</v>
      </c>
      <c r="C197" s="27" t="s">
        <v>13</v>
      </c>
      <c r="D197" s="44" t="s">
        <v>14</v>
      </c>
      <c r="E197" s="68">
        <v>1</v>
      </c>
      <c r="F197" s="53"/>
      <c r="G197" s="30"/>
      <c r="H197" s="31">
        <f t="shared" si="5"/>
        <v>0</v>
      </c>
      <c r="I197" s="32">
        <v>0</v>
      </c>
      <c r="J197" s="33"/>
      <c r="K197" s="34"/>
      <c r="L197" s="35"/>
      <c r="M197" s="36"/>
      <c r="N197" s="37"/>
      <c r="O197" s="37"/>
      <c r="P197" s="37"/>
      <c r="Q197" s="37"/>
    </row>
    <row r="198" spans="1:17" s="38" customFormat="1" ht="15" customHeight="1">
      <c r="A198" s="39"/>
      <c r="B198" s="43" t="s">
        <v>51</v>
      </c>
      <c r="C198" s="27"/>
      <c r="D198" s="83"/>
      <c r="E198" s="84"/>
      <c r="F198" s="60"/>
      <c r="G198" s="30"/>
      <c r="H198" s="31"/>
      <c r="I198" s="32"/>
      <c r="J198" s="33"/>
      <c r="K198" s="34"/>
      <c r="L198" s="35"/>
      <c r="M198" s="36"/>
      <c r="N198" s="37"/>
      <c r="O198" s="37"/>
      <c r="P198" s="37"/>
      <c r="Q198" s="37"/>
    </row>
    <row r="199" spans="1:17" s="38" customFormat="1" ht="15" customHeight="1">
      <c r="A199" s="39">
        <v>172</v>
      </c>
      <c r="B199" s="44" t="s">
        <v>53</v>
      </c>
      <c r="C199" s="27" t="s">
        <v>13</v>
      </c>
      <c r="D199" s="44" t="s">
        <v>32</v>
      </c>
      <c r="E199" s="68">
        <v>0.3</v>
      </c>
      <c r="F199" s="53"/>
      <c r="G199" s="30"/>
      <c r="H199" s="31">
        <f t="shared" ref="H199:H212" si="6">G199-I199</f>
        <v>0</v>
      </c>
      <c r="I199" s="32">
        <v>0</v>
      </c>
      <c r="J199" s="33"/>
      <c r="K199" s="34"/>
      <c r="L199" s="35"/>
      <c r="M199" s="36"/>
      <c r="N199" s="37"/>
      <c r="O199" s="37"/>
      <c r="P199" s="37"/>
      <c r="Q199" s="37"/>
    </row>
    <row r="200" spans="1:17" s="38" customFormat="1" ht="17" customHeight="1">
      <c r="A200" s="39"/>
      <c r="B200" s="43" t="s">
        <v>59</v>
      </c>
      <c r="C200" s="27"/>
      <c r="D200" s="83"/>
      <c r="E200" s="84"/>
      <c r="F200" s="60"/>
      <c r="G200" s="30"/>
      <c r="H200" s="31"/>
      <c r="I200" s="32"/>
      <c r="J200" s="33"/>
      <c r="K200" s="34"/>
      <c r="L200" s="35"/>
      <c r="M200" s="36"/>
      <c r="N200" s="37"/>
      <c r="O200" s="37"/>
      <c r="P200" s="37"/>
      <c r="Q200" s="37"/>
    </row>
    <row r="201" spans="1:17" s="38" customFormat="1" ht="18" customHeight="1">
      <c r="A201" s="39">
        <v>173</v>
      </c>
      <c r="B201" s="44" t="s">
        <v>187</v>
      </c>
      <c r="C201" s="27" t="s">
        <v>13</v>
      </c>
      <c r="D201" s="44" t="s">
        <v>23</v>
      </c>
      <c r="E201" s="68">
        <v>12.1</v>
      </c>
      <c r="F201" s="53"/>
      <c r="G201" s="30"/>
      <c r="H201" s="31">
        <f t="shared" si="6"/>
        <v>0</v>
      </c>
      <c r="I201" s="32">
        <v>0</v>
      </c>
      <c r="J201" s="33"/>
      <c r="K201" s="34"/>
      <c r="L201" s="35"/>
      <c r="M201" s="36"/>
      <c r="N201" s="37"/>
      <c r="O201" s="37"/>
      <c r="P201" s="37"/>
      <c r="Q201" s="37"/>
    </row>
    <row r="202" spans="1:17" s="38" customFormat="1" ht="18" customHeight="1">
      <c r="A202" s="39">
        <v>174</v>
      </c>
      <c r="B202" s="44" t="s">
        <v>65</v>
      </c>
      <c r="C202" s="27" t="s">
        <v>13</v>
      </c>
      <c r="D202" s="44" t="s">
        <v>23</v>
      </c>
      <c r="E202" s="68">
        <v>226.6</v>
      </c>
      <c r="F202" s="53"/>
      <c r="G202" s="30"/>
      <c r="H202" s="31">
        <f t="shared" si="6"/>
        <v>0</v>
      </c>
      <c r="I202" s="32">
        <v>0</v>
      </c>
      <c r="J202" s="33"/>
      <c r="K202" s="34"/>
      <c r="L202" s="35"/>
      <c r="M202" s="36"/>
      <c r="N202" s="37"/>
      <c r="O202" s="37"/>
      <c r="P202" s="37"/>
      <c r="Q202" s="37"/>
    </row>
    <row r="203" spans="1:17" s="38" customFormat="1" ht="29" customHeight="1">
      <c r="A203" s="39">
        <v>175</v>
      </c>
      <c r="B203" s="44" t="s">
        <v>188</v>
      </c>
      <c r="C203" s="27" t="s">
        <v>13</v>
      </c>
      <c r="D203" s="44" t="s">
        <v>23</v>
      </c>
      <c r="E203" s="68">
        <v>28.2</v>
      </c>
      <c r="F203" s="53"/>
      <c r="G203" s="30"/>
      <c r="H203" s="31">
        <f t="shared" si="6"/>
        <v>0</v>
      </c>
      <c r="I203" s="32">
        <v>0</v>
      </c>
      <c r="J203" s="33"/>
      <c r="K203" s="34"/>
      <c r="L203" s="35"/>
      <c r="M203" s="36"/>
      <c r="N203" s="37"/>
      <c r="O203" s="37"/>
      <c r="P203" s="37"/>
      <c r="Q203" s="37"/>
    </row>
    <row r="204" spans="1:17" s="38" customFormat="1" ht="29" customHeight="1">
      <c r="A204" s="39">
        <v>176</v>
      </c>
      <c r="B204" s="44" t="s">
        <v>68</v>
      </c>
      <c r="C204" s="27" t="s">
        <v>13</v>
      </c>
      <c r="D204" s="44" t="s">
        <v>23</v>
      </c>
      <c r="E204" s="68">
        <v>20.2</v>
      </c>
      <c r="F204" s="53"/>
      <c r="G204" s="30"/>
      <c r="H204" s="31">
        <f t="shared" si="6"/>
        <v>0</v>
      </c>
      <c r="I204" s="32">
        <v>0</v>
      </c>
      <c r="J204" s="33"/>
      <c r="K204" s="34"/>
      <c r="L204" s="35"/>
      <c r="M204" s="36"/>
      <c r="N204" s="37"/>
      <c r="O204" s="37"/>
      <c r="P204" s="37"/>
      <c r="Q204" s="37"/>
    </row>
    <row r="205" spans="1:17" s="38" customFormat="1" ht="29" customHeight="1">
      <c r="A205" s="39">
        <v>177</v>
      </c>
      <c r="B205" s="44" t="s">
        <v>69</v>
      </c>
      <c r="C205" s="27" t="s">
        <v>13</v>
      </c>
      <c r="D205" s="44" t="s">
        <v>23</v>
      </c>
      <c r="E205" s="68">
        <v>28.2</v>
      </c>
      <c r="F205" s="53"/>
      <c r="G205" s="30"/>
      <c r="H205" s="31">
        <f t="shared" si="6"/>
        <v>0</v>
      </c>
      <c r="I205" s="32">
        <v>0</v>
      </c>
      <c r="J205" s="33"/>
      <c r="K205" s="34"/>
      <c r="L205" s="35"/>
      <c r="M205" s="36"/>
      <c r="N205" s="37"/>
      <c r="O205" s="37"/>
      <c r="P205" s="37"/>
      <c r="Q205" s="37"/>
    </row>
    <row r="206" spans="1:17" s="38" customFormat="1" ht="29" customHeight="1">
      <c r="A206" s="39">
        <v>178</v>
      </c>
      <c r="B206" s="44" t="s">
        <v>70</v>
      </c>
      <c r="C206" s="27" t="s">
        <v>13</v>
      </c>
      <c r="D206" s="44" t="s">
        <v>23</v>
      </c>
      <c r="E206" s="68">
        <v>188.3</v>
      </c>
      <c r="F206" s="53"/>
      <c r="G206" s="30"/>
      <c r="H206" s="31">
        <f t="shared" si="6"/>
        <v>0</v>
      </c>
      <c r="I206" s="32">
        <v>0</v>
      </c>
      <c r="J206" s="33"/>
      <c r="K206" s="34"/>
      <c r="L206" s="35"/>
      <c r="M206" s="36"/>
      <c r="N206" s="37"/>
      <c r="O206" s="37"/>
      <c r="P206" s="37"/>
      <c r="Q206" s="37"/>
    </row>
    <row r="207" spans="1:17" s="38" customFormat="1" ht="29" customHeight="1">
      <c r="A207" s="39">
        <v>179</v>
      </c>
      <c r="B207" s="44" t="s">
        <v>189</v>
      </c>
      <c r="C207" s="27" t="s">
        <v>13</v>
      </c>
      <c r="D207" s="44" t="s">
        <v>23</v>
      </c>
      <c r="E207" s="68">
        <v>152</v>
      </c>
      <c r="F207" s="53"/>
      <c r="G207" s="30"/>
      <c r="H207" s="31">
        <f t="shared" si="6"/>
        <v>0</v>
      </c>
      <c r="I207" s="32">
        <v>0</v>
      </c>
      <c r="J207" s="33"/>
      <c r="K207" s="34"/>
      <c r="L207" s="35"/>
      <c r="M207" s="36"/>
      <c r="N207" s="37"/>
      <c r="O207" s="37"/>
      <c r="P207" s="37"/>
      <c r="Q207" s="37"/>
    </row>
    <row r="208" spans="1:17" s="38" customFormat="1" ht="29" customHeight="1">
      <c r="A208" s="39">
        <v>180</v>
      </c>
      <c r="B208" s="44" t="s">
        <v>190</v>
      </c>
      <c r="C208" s="27" t="s">
        <v>13</v>
      </c>
      <c r="D208" s="44" t="s">
        <v>23</v>
      </c>
      <c r="E208" s="68">
        <v>36.299999999999997</v>
      </c>
      <c r="F208" s="53"/>
      <c r="G208" s="30"/>
      <c r="H208" s="31">
        <f t="shared" si="6"/>
        <v>0</v>
      </c>
      <c r="I208" s="32">
        <v>0</v>
      </c>
      <c r="J208" s="33"/>
      <c r="K208" s="34"/>
      <c r="L208" s="35"/>
      <c r="M208" s="36"/>
      <c r="N208" s="37"/>
      <c r="O208" s="37"/>
      <c r="P208" s="37"/>
      <c r="Q208" s="37"/>
    </row>
    <row r="209" spans="1:17" s="38" customFormat="1" ht="29" customHeight="1">
      <c r="A209" s="39">
        <v>181</v>
      </c>
      <c r="B209" s="44" t="s">
        <v>73</v>
      </c>
      <c r="C209" s="27" t="s">
        <v>13</v>
      </c>
      <c r="D209" s="44" t="s">
        <v>23</v>
      </c>
      <c r="E209" s="68">
        <v>226.6</v>
      </c>
      <c r="F209" s="53"/>
      <c r="G209" s="30"/>
      <c r="H209" s="31">
        <f t="shared" si="6"/>
        <v>0</v>
      </c>
      <c r="I209" s="32">
        <v>0</v>
      </c>
      <c r="J209" s="33"/>
      <c r="K209" s="34"/>
      <c r="L209" s="35"/>
      <c r="M209" s="36"/>
      <c r="N209" s="37"/>
      <c r="O209" s="37"/>
      <c r="P209" s="37"/>
      <c r="Q209" s="37"/>
    </row>
    <row r="210" spans="1:17" s="38" customFormat="1" ht="29" customHeight="1">
      <c r="A210" s="39">
        <v>182</v>
      </c>
      <c r="B210" s="54" t="s">
        <v>74</v>
      </c>
      <c r="C210" s="27" t="s">
        <v>13</v>
      </c>
      <c r="D210" s="54" t="s">
        <v>23</v>
      </c>
      <c r="E210" s="69">
        <v>205</v>
      </c>
      <c r="F210" s="57"/>
      <c r="G210" s="30"/>
      <c r="H210" s="31">
        <f t="shared" si="6"/>
        <v>0</v>
      </c>
      <c r="I210" s="32">
        <v>0</v>
      </c>
      <c r="J210" s="33"/>
      <c r="K210" s="34"/>
      <c r="L210" s="35"/>
      <c r="M210" s="36"/>
      <c r="N210" s="37"/>
      <c r="O210" s="37"/>
      <c r="P210" s="37"/>
      <c r="Q210" s="37"/>
    </row>
    <row r="211" spans="1:17" s="38" customFormat="1" ht="29" customHeight="1">
      <c r="A211" s="39">
        <v>183</v>
      </c>
      <c r="B211" s="54" t="s">
        <v>75</v>
      </c>
      <c r="C211" s="27" t="s">
        <v>13</v>
      </c>
      <c r="D211" s="54" t="s">
        <v>23</v>
      </c>
      <c r="E211" s="69">
        <v>14.4</v>
      </c>
      <c r="F211" s="57"/>
      <c r="G211" s="30"/>
      <c r="H211" s="31">
        <f t="shared" si="6"/>
        <v>0</v>
      </c>
      <c r="I211" s="32">
        <v>0</v>
      </c>
      <c r="J211" s="33"/>
      <c r="K211" s="34"/>
      <c r="L211" s="35"/>
      <c r="M211" s="36"/>
      <c r="N211" s="37"/>
      <c r="O211" s="37"/>
      <c r="P211" s="37"/>
      <c r="Q211" s="37"/>
    </row>
    <row r="212" spans="1:17" s="38" customFormat="1" ht="29" customHeight="1">
      <c r="A212" s="39">
        <v>184</v>
      </c>
      <c r="B212" s="54" t="s">
        <v>76</v>
      </c>
      <c r="C212" s="27" t="s">
        <v>13</v>
      </c>
      <c r="D212" s="54" t="s">
        <v>23</v>
      </c>
      <c r="E212" s="69">
        <v>7.2</v>
      </c>
      <c r="F212" s="57"/>
      <c r="G212" s="30"/>
      <c r="H212" s="31">
        <f t="shared" si="6"/>
        <v>0</v>
      </c>
      <c r="I212" s="32">
        <v>0</v>
      </c>
      <c r="J212" s="33"/>
      <c r="K212" s="34"/>
      <c r="L212" s="35"/>
      <c r="M212" s="36"/>
      <c r="N212" s="37"/>
      <c r="O212" s="37"/>
      <c r="P212" s="37"/>
      <c r="Q212" s="37"/>
    </row>
    <row r="213" spans="1:17" s="38" customFormat="1" ht="19" customHeight="1">
      <c r="A213" s="39"/>
      <c r="B213" s="43" t="s">
        <v>191</v>
      </c>
      <c r="C213" s="27"/>
      <c r="D213" s="83"/>
      <c r="E213" s="84"/>
      <c r="F213" s="60"/>
      <c r="G213" s="30"/>
      <c r="H213" s="31"/>
      <c r="I213" s="32"/>
      <c r="J213" s="33"/>
      <c r="K213" s="34"/>
      <c r="L213" s="35"/>
      <c r="M213" s="36"/>
      <c r="N213" s="37"/>
      <c r="O213" s="37"/>
      <c r="P213" s="37"/>
      <c r="Q213" s="37"/>
    </row>
    <row r="214" spans="1:17" s="38" customFormat="1" ht="14" customHeight="1">
      <c r="A214" s="39">
        <v>185</v>
      </c>
      <c r="B214" s="44" t="s">
        <v>192</v>
      </c>
      <c r="C214" s="27" t="s">
        <v>13</v>
      </c>
      <c r="D214" s="44" t="s">
        <v>86</v>
      </c>
      <c r="E214" s="68">
        <v>2</v>
      </c>
      <c r="F214" s="53"/>
      <c r="G214" s="30"/>
      <c r="H214" s="31">
        <f t="shared" si="5"/>
        <v>0</v>
      </c>
      <c r="I214" s="32">
        <v>0</v>
      </c>
      <c r="J214" s="33"/>
      <c r="K214" s="34"/>
      <c r="L214" s="35"/>
      <c r="M214" s="36"/>
      <c r="N214" s="37"/>
      <c r="O214" s="37"/>
      <c r="P214" s="37"/>
      <c r="Q214" s="37"/>
    </row>
    <row r="215" spans="1:17" s="38" customFormat="1" ht="17" customHeight="1">
      <c r="A215" s="39">
        <v>186</v>
      </c>
      <c r="B215" s="44" t="s">
        <v>193</v>
      </c>
      <c r="C215" s="27" t="s">
        <v>13</v>
      </c>
      <c r="D215" s="44" t="s">
        <v>86</v>
      </c>
      <c r="E215" s="68">
        <v>1</v>
      </c>
      <c r="F215" s="53"/>
      <c r="G215" s="30"/>
      <c r="H215" s="31">
        <f t="shared" si="5"/>
        <v>0</v>
      </c>
      <c r="I215" s="32">
        <v>0</v>
      </c>
      <c r="J215" s="33"/>
      <c r="K215" s="34"/>
      <c r="L215" s="35"/>
      <c r="M215" s="36"/>
      <c r="N215" s="37"/>
      <c r="O215" s="37"/>
      <c r="P215" s="37"/>
      <c r="Q215" s="37"/>
    </row>
    <row r="216" spans="1:17" s="38" customFormat="1" ht="12" customHeight="1">
      <c r="A216" s="39"/>
      <c r="B216" s="43" t="s">
        <v>82</v>
      </c>
      <c r="C216" s="27"/>
      <c r="D216" s="83"/>
      <c r="E216" s="84"/>
      <c r="F216" s="60"/>
      <c r="G216" s="30"/>
      <c r="H216" s="31"/>
      <c r="I216" s="32"/>
      <c r="J216" s="33"/>
      <c r="K216" s="34"/>
      <c r="L216" s="35"/>
      <c r="M216" s="36"/>
      <c r="N216" s="37"/>
      <c r="O216" s="37"/>
      <c r="P216" s="37"/>
      <c r="Q216" s="37"/>
    </row>
    <row r="217" spans="1:17" s="38" customFormat="1" ht="29" customHeight="1">
      <c r="A217" s="39">
        <v>187</v>
      </c>
      <c r="B217" s="44" t="s">
        <v>85</v>
      </c>
      <c r="C217" s="27" t="s">
        <v>13</v>
      </c>
      <c r="D217" s="44" t="s">
        <v>86</v>
      </c>
      <c r="E217" s="68">
        <v>1</v>
      </c>
      <c r="F217" s="53"/>
      <c r="G217" s="30"/>
      <c r="H217" s="31">
        <f t="shared" si="5"/>
        <v>0</v>
      </c>
      <c r="I217" s="32">
        <v>0</v>
      </c>
      <c r="J217" s="33"/>
      <c r="K217" s="34"/>
      <c r="L217" s="35"/>
      <c r="M217" s="36"/>
      <c r="N217" s="37"/>
      <c r="O217" s="37"/>
      <c r="P217" s="37"/>
      <c r="Q217" s="37"/>
    </row>
    <row r="218" spans="1:17" s="38" customFormat="1" ht="16" customHeight="1">
      <c r="A218" s="39">
        <v>188</v>
      </c>
      <c r="B218" s="54" t="s">
        <v>87</v>
      </c>
      <c r="C218" s="27" t="s">
        <v>13</v>
      </c>
      <c r="D218" s="54" t="s">
        <v>86</v>
      </c>
      <c r="E218" s="69">
        <v>1</v>
      </c>
      <c r="F218" s="57"/>
      <c r="G218" s="30"/>
      <c r="H218" s="31">
        <f t="shared" si="5"/>
        <v>0</v>
      </c>
      <c r="I218" s="32">
        <v>0</v>
      </c>
      <c r="J218" s="33"/>
      <c r="K218" s="34"/>
      <c r="L218" s="35"/>
      <c r="M218" s="36"/>
      <c r="N218" s="37"/>
      <c r="O218" s="37"/>
      <c r="P218" s="37"/>
      <c r="Q218" s="37"/>
    </row>
    <row r="219" spans="1:17" s="38" customFormat="1" ht="16" customHeight="1">
      <c r="A219" s="39">
        <v>189</v>
      </c>
      <c r="B219" s="54" t="s">
        <v>91</v>
      </c>
      <c r="C219" s="27" t="s">
        <v>13</v>
      </c>
      <c r="D219" s="54" t="s">
        <v>86</v>
      </c>
      <c r="E219" s="69">
        <v>1</v>
      </c>
      <c r="F219" s="57"/>
      <c r="G219" s="30"/>
      <c r="H219" s="31">
        <f t="shared" si="5"/>
        <v>0</v>
      </c>
      <c r="I219" s="32">
        <v>0</v>
      </c>
      <c r="J219" s="33"/>
      <c r="K219" s="34"/>
      <c r="L219" s="35"/>
      <c r="M219" s="36"/>
      <c r="N219" s="37"/>
      <c r="O219" s="37"/>
      <c r="P219" s="37"/>
      <c r="Q219" s="37"/>
    </row>
    <row r="220" spans="1:17" s="38" customFormat="1" ht="16" customHeight="1">
      <c r="A220" s="39">
        <v>190</v>
      </c>
      <c r="B220" s="54" t="s">
        <v>92</v>
      </c>
      <c r="C220" s="27" t="s">
        <v>13</v>
      </c>
      <c r="D220" s="54" t="s">
        <v>86</v>
      </c>
      <c r="E220" s="69">
        <v>1</v>
      </c>
      <c r="F220" s="57"/>
      <c r="G220" s="30"/>
      <c r="H220" s="31">
        <f t="shared" si="5"/>
        <v>0</v>
      </c>
      <c r="I220" s="32">
        <v>0</v>
      </c>
      <c r="J220" s="33"/>
      <c r="K220" s="34"/>
      <c r="L220" s="35"/>
      <c r="M220" s="36"/>
      <c r="N220" s="37"/>
      <c r="O220" s="37"/>
      <c r="P220" s="37"/>
      <c r="Q220" s="37"/>
    </row>
    <row r="221" spans="1:17" s="38" customFormat="1" ht="14" customHeight="1">
      <c r="A221" s="39">
        <v>191</v>
      </c>
      <c r="B221" s="54" t="s">
        <v>93</v>
      </c>
      <c r="C221" s="27" t="s">
        <v>13</v>
      </c>
      <c r="D221" s="54" t="s">
        <v>86</v>
      </c>
      <c r="E221" s="69">
        <v>2</v>
      </c>
      <c r="F221" s="57"/>
      <c r="G221" s="30"/>
      <c r="H221" s="31">
        <f t="shared" si="5"/>
        <v>0</v>
      </c>
      <c r="I221" s="32">
        <v>0</v>
      </c>
      <c r="J221" s="33"/>
      <c r="K221" s="34"/>
      <c r="L221" s="35"/>
      <c r="M221" s="36"/>
      <c r="N221" s="37"/>
      <c r="O221" s="37"/>
      <c r="P221" s="37"/>
      <c r="Q221" s="37"/>
    </row>
    <row r="222" spans="1:17" s="38" customFormat="1" ht="40" customHeight="1">
      <c r="A222" s="39">
        <v>192</v>
      </c>
      <c r="B222" s="44" t="s">
        <v>94</v>
      </c>
      <c r="C222" s="27" t="s">
        <v>13</v>
      </c>
      <c r="D222" s="44" t="s">
        <v>14</v>
      </c>
      <c r="E222" s="68">
        <v>1</v>
      </c>
      <c r="F222" s="53"/>
      <c r="G222" s="30"/>
      <c r="H222" s="31">
        <f t="shared" si="5"/>
        <v>0</v>
      </c>
      <c r="I222" s="32">
        <v>0</v>
      </c>
      <c r="J222" s="33"/>
      <c r="K222" s="34"/>
      <c r="L222" s="35"/>
      <c r="M222" s="36"/>
      <c r="N222" s="37"/>
      <c r="O222" s="37"/>
      <c r="P222" s="37"/>
      <c r="Q222" s="37"/>
    </row>
    <row r="223" spans="1:17" s="38" customFormat="1" ht="29" customHeight="1">
      <c r="A223" s="39">
        <v>193</v>
      </c>
      <c r="B223" s="44" t="s">
        <v>194</v>
      </c>
      <c r="C223" s="27" t="s">
        <v>13</v>
      </c>
      <c r="D223" s="44" t="s">
        <v>20</v>
      </c>
      <c r="E223" s="68">
        <v>58</v>
      </c>
      <c r="F223" s="53"/>
      <c r="G223" s="30"/>
      <c r="H223" s="31">
        <f t="shared" si="5"/>
        <v>0</v>
      </c>
      <c r="I223" s="32">
        <v>0</v>
      </c>
      <c r="J223" s="33"/>
      <c r="K223" s="34"/>
      <c r="L223" s="35"/>
      <c r="M223" s="36"/>
      <c r="N223" s="37"/>
      <c r="O223" s="37"/>
      <c r="P223" s="37"/>
      <c r="Q223" s="37"/>
    </row>
    <row r="224" spans="1:17" s="38" customFormat="1" ht="29" customHeight="1">
      <c r="A224" s="39">
        <v>194</v>
      </c>
      <c r="B224" s="44" t="s">
        <v>95</v>
      </c>
      <c r="C224" s="27" t="s">
        <v>13</v>
      </c>
      <c r="D224" s="44" t="s">
        <v>20</v>
      </c>
      <c r="E224" s="68">
        <v>100</v>
      </c>
      <c r="F224" s="53"/>
      <c r="G224" s="30"/>
      <c r="H224" s="31">
        <f t="shared" si="5"/>
        <v>0</v>
      </c>
      <c r="I224" s="32">
        <v>0</v>
      </c>
      <c r="J224" s="33"/>
      <c r="K224" s="34"/>
      <c r="L224" s="35"/>
      <c r="M224" s="36"/>
      <c r="N224" s="37"/>
      <c r="O224" s="37"/>
      <c r="P224" s="37"/>
      <c r="Q224" s="37"/>
    </row>
    <row r="225" spans="1:17" s="38" customFormat="1" ht="29" customHeight="1">
      <c r="A225" s="39">
        <v>195</v>
      </c>
      <c r="B225" s="44" t="s">
        <v>96</v>
      </c>
      <c r="C225" s="27" t="s">
        <v>13</v>
      </c>
      <c r="D225" s="44" t="s">
        <v>20</v>
      </c>
      <c r="E225" s="68">
        <v>20.2</v>
      </c>
      <c r="F225" s="53"/>
      <c r="G225" s="30"/>
      <c r="H225" s="31">
        <f t="shared" si="5"/>
        <v>0</v>
      </c>
      <c r="I225" s="32">
        <v>0</v>
      </c>
      <c r="J225" s="33"/>
      <c r="K225" s="34"/>
      <c r="L225" s="35"/>
      <c r="M225" s="36"/>
      <c r="N225" s="37"/>
      <c r="O225" s="37"/>
      <c r="P225" s="37"/>
      <c r="Q225" s="37"/>
    </row>
    <row r="226" spans="1:17" s="38" customFormat="1" ht="29" customHeight="1">
      <c r="A226" s="39">
        <v>196</v>
      </c>
      <c r="B226" s="44" t="s">
        <v>98</v>
      </c>
      <c r="C226" s="27" t="s">
        <v>13</v>
      </c>
      <c r="D226" s="44" t="s">
        <v>23</v>
      </c>
      <c r="E226" s="68">
        <v>3</v>
      </c>
      <c r="F226" s="53"/>
      <c r="G226" s="30"/>
      <c r="H226" s="31">
        <f t="shared" si="5"/>
        <v>0</v>
      </c>
      <c r="I226" s="32">
        <v>0</v>
      </c>
      <c r="J226" s="33"/>
      <c r="K226" s="34"/>
      <c r="L226" s="35"/>
      <c r="M226" s="36"/>
      <c r="N226" s="37"/>
      <c r="O226" s="37"/>
      <c r="P226" s="37"/>
      <c r="Q226" s="37"/>
    </row>
    <row r="227" spans="1:17" s="38" customFormat="1" ht="29" customHeight="1">
      <c r="A227" s="39">
        <v>197</v>
      </c>
      <c r="B227" s="44" t="s">
        <v>99</v>
      </c>
      <c r="C227" s="27" t="s">
        <v>13</v>
      </c>
      <c r="D227" s="44" t="s">
        <v>20</v>
      </c>
      <c r="E227" s="68">
        <v>178.2</v>
      </c>
      <c r="F227" s="53"/>
      <c r="G227" s="30"/>
      <c r="H227" s="31">
        <f t="shared" si="5"/>
        <v>0</v>
      </c>
      <c r="I227" s="32">
        <v>0</v>
      </c>
      <c r="J227" s="33"/>
      <c r="K227" s="34"/>
      <c r="L227" s="35"/>
      <c r="M227" s="36"/>
      <c r="N227" s="37"/>
      <c r="O227" s="37"/>
      <c r="P227" s="37"/>
      <c r="Q227" s="37"/>
    </row>
    <row r="228" spans="1:17" s="38" customFormat="1" ht="29" customHeight="1">
      <c r="A228" s="39">
        <v>198</v>
      </c>
      <c r="B228" s="44" t="s">
        <v>100</v>
      </c>
      <c r="C228" s="27" t="s">
        <v>13</v>
      </c>
      <c r="D228" s="44" t="s">
        <v>23</v>
      </c>
      <c r="E228" s="68">
        <v>3</v>
      </c>
      <c r="F228" s="53"/>
      <c r="G228" s="30"/>
      <c r="H228" s="31">
        <f t="shared" si="5"/>
        <v>0</v>
      </c>
      <c r="I228" s="32">
        <v>0</v>
      </c>
      <c r="J228" s="33"/>
      <c r="K228" s="34"/>
      <c r="L228" s="35"/>
      <c r="M228" s="36"/>
      <c r="N228" s="37"/>
      <c r="O228" s="37"/>
      <c r="P228" s="37"/>
      <c r="Q228" s="37"/>
    </row>
    <row r="229" spans="1:17" s="38" customFormat="1" ht="29" customHeight="1">
      <c r="A229" s="39">
        <v>199</v>
      </c>
      <c r="B229" s="44" t="s">
        <v>101</v>
      </c>
      <c r="C229" s="27" t="s">
        <v>13</v>
      </c>
      <c r="D229" s="44" t="s">
        <v>20</v>
      </c>
      <c r="E229" s="68">
        <v>41</v>
      </c>
      <c r="F229" s="53"/>
      <c r="G229" s="30"/>
      <c r="H229" s="31">
        <f t="shared" si="5"/>
        <v>0</v>
      </c>
      <c r="I229" s="32">
        <v>0</v>
      </c>
      <c r="J229" s="33"/>
      <c r="K229" s="34"/>
      <c r="L229" s="35"/>
      <c r="M229" s="36"/>
      <c r="N229" s="37"/>
      <c r="O229" s="37"/>
      <c r="P229" s="37"/>
      <c r="Q229" s="37"/>
    </row>
    <row r="230" spans="1:17" s="38" customFormat="1" ht="29" customHeight="1">
      <c r="A230" s="39">
        <v>200</v>
      </c>
      <c r="B230" s="54" t="s">
        <v>102</v>
      </c>
      <c r="C230" s="27" t="s">
        <v>13</v>
      </c>
      <c r="D230" s="54" t="s">
        <v>20</v>
      </c>
      <c r="E230" s="69">
        <v>41</v>
      </c>
      <c r="F230" s="57"/>
      <c r="G230" s="30"/>
      <c r="H230" s="31">
        <f t="shared" si="5"/>
        <v>0</v>
      </c>
      <c r="I230" s="32">
        <v>0</v>
      </c>
      <c r="J230" s="33"/>
      <c r="K230" s="34"/>
      <c r="L230" s="35"/>
      <c r="M230" s="36"/>
      <c r="N230" s="37"/>
      <c r="O230" s="37"/>
      <c r="P230" s="37"/>
      <c r="Q230" s="37"/>
    </row>
    <row r="231" spans="1:17" s="38" customFormat="1" ht="29" customHeight="1">
      <c r="A231" s="39">
        <v>201</v>
      </c>
      <c r="B231" s="44" t="s">
        <v>103</v>
      </c>
      <c r="C231" s="27" t="s">
        <v>13</v>
      </c>
      <c r="D231" s="44" t="s">
        <v>20</v>
      </c>
      <c r="E231" s="68">
        <v>11</v>
      </c>
      <c r="F231" s="53"/>
      <c r="G231" s="30"/>
      <c r="H231" s="31">
        <f t="shared" si="5"/>
        <v>0</v>
      </c>
      <c r="I231" s="32">
        <v>0</v>
      </c>
      <c r="J231" s="33"/>
      <c r="K231" s="34"/>
      <c r="L231" s="35"/>
      <c r="M231" s="36"/>
      <c r="N231" s="37"/>
      <c r="O231" s="37"/>
      <c r="P231" s="37"/>
      <c r="Q231" s="37"/>
    </row>
    <row r="232" spans="1:17" s="38" customFormat="1" ht="29" customHeight="1">
      <c r="A232" s="39">
        <v>202</v>
      </c>
      <c r="B232" s="54" t="s">
        <v>104</v>
      </c>
      <c r="C232" s="27" t="s">
        <v>13</v>
      </c>
      <c r="D232" s="54" t="s">
        <v>86</v>
      </c>
      <c r="E232" s="69">
        <v>11</v>
      </c>
      <c r="F232" s="57"/>
      <c r="G232" s="30"/>
      <c r="H232" s="31">
        <f t="shared" si="5"/>
        <v>0</v>
      </c>
      <c r="I232" s="32">
        <v>0</v>
      </c>
      <c r="J232" s="33"/>
      <c r="K232" s="34"/>
      <c r="L232" s="35"/>
      <c r="M232" s="36"/>
      <c r="N232" s="37"/>
      <c r="O232" s="37"/>
      <c r="P232" s="37"/>
      <c r="Q232" s="37"/>
    </row>
    <row r="233" spans="1:17" s="38" customFormat="1" ht="29" customHeight="1">
      <c r="A233" s="39">
        <v>203</v>
      </c>
      <c r="B233" s="44" t="s">
        <v>108</v>
      </c>
      <c r="C233" s="27" t="s">
        <v>13</v>
      </c>
      <c r="D233" s="44" t="s">
        <v>32</v>
      </c>
      <c r="E233" s="68">
        <v>0.55000000000000004</v>
      </c>
      <c r="F233" s="53"/>
      <c r="G233" s="30"/>
      <c r="H233" s="31">
        <f t="shared" si="5"/>
        <v>0</v>
      </c>
      <c r="I233" s="32">
        <v>0</v>
      </c>
      <c r="J233" s="33"/>
      <c r="K233" s="34"/>
      <c r="L233" s="35"/>
      <c r="M233" s="36"/>
      <c r="N233" s="37"/>
      <c r="O233" s="37"/>
      <c r="P233" s="37"/>
      <c r="Q233" s="37"/>
    </row>
    <row r="234" spans="1:17" s="38" customFormat="1" ht="29" customHeight="1">
      <c r="A234" s="39">
        <v>204</v>
      </c>
      <c r="B234" s="44" t="s">
        <v>109</v>
      </c>
      <c r="C234" s="27" t="s">
        <v>13</v>
      </c>
      <c r="D234" s="44" t="s">
        <v>32</v>
      </c>
      <c r="E234" s="68">
        <v>3.28</v>
      </c>
      <c r="F234" s="53"/>
      <c r="G234" s="30"/>
      <c r="H234" s="31">
        <f t="shared" si="5"/>
        <v>0</v>
      </c>
      <c r="I234" s="32">
        <v>0</v>
      </c>
      <c r="J234" s="33"/>
      <c r="K234" s="34"/>
      <c r="L234" s="35"/>
      <c r="M234" s="36"/>
      <c r="N234" s="37"/>
      <c r="O234" s="37"/>
      <c r="P234" s="37"/>
      <c r="Q234" s="37"/>
    </row>
    <row r="235" spans="1:17" s="38" customFormat="1" ht="29" customHeight="1">
      <c r="A235" s="39">
        <v>205</v>
      </c>
      <c r="B235" s="44" t="s">
        <v>110</v>
      </c>
      <c r="C235" s="27" t="s">
        <v>13</v>
      </c>
      <c r="D235" s="44" t="s">
        <v>20</v>
      </c>
      <c r="E235" s="68">
        <v>138</v>
      </c>
      <c r="F235" s="53"/>
      <c r="G235" s="30"/>
      <c r="H235" s="31">
        <f t="shared" si="5"/>
        <v>0</v>
      </c>
      <c r="I235" s="32">
        <v>0</v>
      </c>
      <c r="J235" s="33"/>
      <c r="K235" s="34"/>
      <c r="L235" s="35"/>
      <c r="M235" s="36"/>
      <c r="N235" s="37"/>
      <c r="O235" s="37"/>
      <c r="P235" s="37"/>
      <c r="Q235" s="37"/>
    </row>
    <row r="236" spans="1:17" s="38" customFormat="1" ht="29" customHeight="1">
      <c r="A236" s="39">
        <v>206</v>
      </c>
      <c r="B236" s="44" t="s">
        <v>114</v>
      </c>
      <c r="C236" s="27" t="s">
        <v>13</v>
      </c>
      <c r="D236" s="44" t="s">
        <v>20</v>
      </c>
      <c r="E236" s="68">
        <v>110</v>
      </c>
      <c r="F236" s="53"/>
      <c r="G236" s="30"/>
      <c r="H236" s="31">
        <f t="shared" si="5"/>
        <v>0</v>
      </c>
      <c r="I236" s="32">
        <v>0</v>
      </c>
      <c r="J236" s="33"/>
      <c r="K236" s="34"/>
      <c r="L236" s="35"/>
      <c r="M236" s="36"/>
      <c r="N236" s="37"/>
      <c r="O236" s="37"/>
      <c r="P236" s="37"/>
      <c r="Q236" s="37"/>
    </row>
    <row r="237" spans="1:17" s="38" customFormat="1" ht="29" customHeight="1">
      <c r="A237" s="39">
        <v>207</v>
      </c>
      <c r="B237" s="44" t="s">
        <v>116</v>
      </c>
      <c r="C237" s="27" t="s">
        <v>13</v>
      </c>
      <c r="D237" s="44" t="s">
        <v>86</v>
      </c>
      <c r="E237" s="68">
        <v>2</v>
      </c>
      <c r="F237" s="53"/>
      <c r="G237" s="30"/>
      <c r="H237" s="31">
        <f t="shared" si="5"/>
        <v>0</v>
      </c>
      <c r="I237" s="32">
        <v>0</v>
      </c>
      <c r="J237" s="33"/>
      <c r="K237" s="34"/>
      <c r="L237" s="35"/>
      <c r="M237" s="36"/>
      <c r="N237" s="37"/>
      <c r="O237" s="37"/>
      <c r="P237" s="37"/>
      <c r="Q237" s="37"/>
    </row>
    <row r="238" spans="1:17" s="38" customFormat="1" ht="29" customHeight="1">
      <c r="A238" s="39">
        <v>208</v>
      </c>
      <c r="B238" s="54" t="s">
        <v>117</v>
      </c>
      <c r="C238" s="27" t="s">
        <v>13</v>
      </c>
      <c r="D238" s="54" t="s">
        <v>86</v>
      </c>
      <c r="E238" s="69">
        <v>2</v>
      </c>
      <c r="F238" s="57"/>
      <c r="G238" s="30"/>
      <c r="H238" s="31">
        <f t="shared" si="5"/>
        <v>0</v>
      </c>
      <c r="I238" s="32">
        <v>0</v>
      </c>
      <c r="J238" s="33"/>
      <c r="K238" s="34"/>
      <c r="L238" s="35"/>
      <c r="M238" s="36"/>
      <c r="N238" s="37"/>
      <c r="O238" s="37"/>
      <c r="P238" s="37"/>
      <c r="Q238" s="37"/>
    </row>
    <row r="239" spans="1:17" s="38" customFormat="1" ht="29" customHeight="1">
      <c r="A239" s="39">
        <v>209</v>
      </c>
      <c r="B239" s="44" t="s">
        <v>118</v>
      </c>
      <c r="C239" s="27" t="s">
        <v>13</v>
      </c>
      <c r="D239" s="44" t="s">
        <v>86</v>
      </c>
      <c r="E239" s="68">
        <v>6</v>
      </c>
      <c r="F239" s="53"/>
      <c r="G239" s="30"/>
      <c r="H239" s="31">
        <f t="shared" si="5"/>
        <v>0</v>
      </c>
      <c r="I239" s="32">
        <v>0</v>
      </c>
      <c r="J239" s="33"/>
      <c r="K239" s="34"/>
      <c r="L239" s="35"/>
      <c r="M239" s="36"/>
      <c r="N239" s="37"/>
      <c r="O239" s="37"/>
      <c r="P239" s="37"/>
      <c r="Q239" s="37"/>
    </row>
    <row r="240" spans="1:17" s="38" customFormat="1" ht="18" customHeight="1">
      <c r="A240" s="39">
        <v>210</v>
      </c>
      <c r="B240" s="54" t="s">
        <v>119</v>
      </c>
      <c r="C240" s="27" t="s">
        <v>13</v>
      </c>
      <c r="D240" s="54" t="s">
        <v>86</v>
      </c>
      <c r="E240" s="69">
        <v>6</v>
      </c>
      <c r="F240" s="57"/>
      <c r="G240" s="30"/>
      <c r="H240" s="31">
        <f t="shared" si="5"/>
        <v>0</v>
      </c>
      <c r="I240" s="32">
        <v>0</v>
      </c>
      <c r="J240" s="33"/>
      <c r="K240" s="34"/>
      <c r="L240" s="35"/>
      <c r="M240" s="36"/>
      <c r="N240" s="37"/>
      <c r="O240" s="37"/>
      <c r="P240" s="37"/>
      <c r="Q240" s="37"/>
    </row>
    <row r="241" spans="1:17" s="38" customFormat="1" ht="29" customHeight="1">
      <c r="A241" s="39">
        <v>211</v>
      </c>
      <c r="B241" s="44" t="s">
        <v>123</v>
      </c>
      <c r="C241" s="27" t="s">
        <v>13</v>
      </c>
      <c r="D241" s="44" t="s">
        <v>86</v>
      </c>
      <c r="E241" s="68">
        <v>1</v>
      </c>
      <c r="F241" s="53"/>
      <c r="G241" s="30"/>
      <c r="H241" s="31">
        <f t="shared" si="5"/>
        <v>0</v>
      </c>
      <c r="I241" s="32">
        <v>0</v>
      </c>
      <c r="J241" s="33"/>
      <c r="K241" s="34"/>
      <c r="L241" s="35"/>
      <c r="M241" s="36"/>
      <c r="N241" s="37"/>
      <c r="O241" s="37"/>
      <c r="P241" s="37"/>
      <c r="Q241" s="37"/>
    </row>
    <row r="242" spans="1:17" s="38" customFormat="1" ht="29" customHeight="1">
      <c r="A242" s="39">
        <v>212</v>
      </c>
      <c r="B242" s="44" t="s">
        <v>124</v>
      </c>
      <c r="C242" s="27" t="s">
        <v>13</v>
      </c>
      <c r="D242" s="44" t="s">
        <v>41</v>
      </c>
      <c r="E242" s="68">
        <v>198.19</v>
      </c>
      <c r="F242" s="53"/>
      <c r="G242" s="30"/>
      <c r="H242" s="31">
        <f t="shared" si="5"/>
        <v>0</v>
      </c>
      <c r="I242" s="32">
        <v>0</v>
      </c>
      <c r="J242" s="33"/>
      <c r="K242" s="34"/>
      <c r="L242" s="35"/>
      <c r="M242" s="36"/>
      <c r="N242" s="37"/>
      <c r="O242" s="37"/>
      <c r="P242" s="37"/>
      <c r="Q242" s="37"/>
    </row>
    <row r="243" spans="1:17" s="38" customFormat="1" ht="29" customHeight="1">
      <c r="A243" s="39">
        <v>213</v>
      </c>
      <c r="B243" s="44" t="s">
        <v>125</v>
      </c>
      <c r="C243" s="27" t="s">
        <v>13</v>
      </c>
      <c r="D243" s="44" t="s">
        <v>41</v>
      </c>
      <c r="E243" s="68">
        <v>3765.61</v>
      </c>
      <c r="F243" s="53"/>
      <c r="G243" s="30"/>
      <c r="H243" s="31">
        <f t="shared" si="5"/>
        <v>0</v>
      </c>
      <c r="I243" s="32">
        <v>0</v>
      </c>
      <c r="J243" s="33"/>
      <c r="K243" s="34"/>
      <c r="L243" s="35"/>
      <c r="M243" s="36"/>
      <c r="N243" s="37"/>
      <c r="O243" s="37"/>
      <c r="P243" s="37"/>
      <c r="Q243" s="37"/>
    </row>
    <row r="244" spans="1:17" s="38" customFormat="1" ht="18" customHeight="1">
      <c r="A244" s="39">
        <v>214</v>
      </c>
      <c r="B244" s="44" t="s">
        <v>126</v>
      </c>
      <c r="C244" s="27" t="s">
        <v>13</v>
      </c>
      <c r="D244" s="44" t="s">
        <v>41</v>
      </c>
      <c r="E244" s="68">
        <v>198.19</v>
      </c>
      <c r="F244" s="53"/>
      <c r="G244" s="30"/>
      <c r="H244" s="31">
        <f t="shared" si="5"/>
        <v>0</v>
      </c>
      <c r="I244" s="32">
        <v>0</v>
      </c>
      <c r="J244" s="33"/>
      <c r="K244" s="34"/>
      <c r="L244" s="35"/>
      <c r="M244" s="36"/>
      <c r="N244" s="37"/>
      <c r="O244" s="37"/>
      <c r="P244" s="37"/>
      <c r="Q244" s="37"/>
    </row>
    <row r="245" spans="1:17" s="38" customFormat="1" ht="19" customHeight="1">
      <c r="A245" s="39">
        <v>215</v>
      </c>
      <c r="B245" s="44" t="s">
        <v>127</v>
      </c>
      <c r="C245" s="27" t="s">
        <v>13</v>
      </c>
      <c r="D245" s="44" t="s">
        <v>41</v>
      </c>
      <c r="E245" s="68">
        <v>108.29</v>
      </c>
      <c r="F245" s="53"/>
      <c r="G245" s="30"/>
      <c r="H245" s="31">
        <f t="shared" si="5"/>
        <v>0</v>
      </c>
      <c r="I245" s="32">
        <v>0</v>
      </c>
      <c r="J245" s="33"/>
      <c r="K245" s="34"/>
      <c r="L245" s="35"/>
      <c r="M245" s="36"/>
      <c r="N245" s="37"/>
      <c r="O245" s="37"/>
      <c r="P245" s="37"/>
      <c r="Q245" s="37"/>
    </row>
    <row r="246" spans="1:17" s="38" customFormat="1" ht="17" customHeight="1">
      <c r="A246" s="39">
        <v>216</v>
      </c>
      <c r="B246" s="44" t="s">
        <v>128</v>
      </c>
      <c r="C246" s="27" t="s">
        <v>13</v>
      </c>
      <c r="D246" s="44" t="s">
        <v>41</v>
      </c>
      <c r="E246" s="68">
        <v>57.12</v>
      </c>
      <c r="F246" s="53"/>
      <c r="G246" s="30"/>
      <c r="H246" s="31">
        <f t="shared" si="5"/>
        <v>0</v>
      </c>
      <c r="I246" s="32">
        <v>0</v>
      </c>
      <c r="J246" s="33"/>
      <c r="K246" s="34"/>
      <c r="L246" s="35"/>
      <c r="M246" s="36"/>
      <c r="N246" s="37"/>
      <c r="O246" s="37"/>
      <c r="P246" s="37"/>
      <c r="Q246" s="37"/>
    </row>
    <row r="247" spans="1:17" s="38" customFormat="1" ht="29" customHeight="1">
      <c r="A247" s="39">
        <v>217</v>
      </c>
      <c r="B247" s="44" t="s">
        <v>129</v>
      </c>
      <c r="C247" s="27" t="s">
        <v>13</v>
      </c>
      <c r="D247" s="44" t="s">
        <v>41</v>
      </c>
      <c r="E247" s="68">
        <v>32.78</v>
      </c>
      <c r="F247" s="53"/>
      <c r="G247" s="30"/>
      <c r="H247" s="31">
        <f t="shared" si="5"/>
        <v>0</v>
      </c>
      <c r="I247" s="32">
        <v>0</v>
      </c>
      <c r="J247" s="33"/>
      <c r="K247" s="34"/>
      <c r="L247" s="35"/>
      <c r="M247" s="36"/>
      <c r="N247" s="37"/>
      <c r="O247" s="37"/>
      <c r="P247" s="37"/>
      <c r="Q247" s="37"/>
    </row>
    <row r="248" spans="1:17" s="38" customFormat="1" ht="19" customHeight="1">
      <c r="A248" s="39"/>
      <c r="B248" s="43" t="s">
        <v>130</v>
      </c>
      <c r="C248" s="27"/>
      <c r="D248" s="83"/>
      <c r="E248" s="84"/>
      <c r="F248" s="60"/>
      <c r="G248" s="30"/>
      <c r="H248" s="31"/>
      <c r="I248" s="32"/>
      <c r="J248" s="33"/>
      <c r="K248" s="34"/>
      <c r="L248" s="35"/>
      <c r="M248" s="36"/>
      <c r="N248" s="37"/>
      <c r="O248" s="37"/>
      <c r="P248" s="37"/>
      <c r="Q248" s="37"/>
    </row>
    <row r="249" spans="1:17" s="38" customFormat="1" ht="29" customHeight="1">
      <c r="A249" s="39">
        <v>218</v>
      </c>
      <c r="B249" s="44" t="s">
        <v>131</v>
      </c>
      <c r="C249" s="27" t="s">
        <v>13</v>
      </c>
      <c r="D249" s="44" t="s">
        <v>41</v>
      </c>
      <c r="E249" s="68">
        <v>144.82</v>
      </c>
      <c r="F249" s="53"/>
      <c r="G249" s="30"/>
      <c r="H249" s="31">
        <f t="shared" ref="H249" si="7">G249-I249</f>
        <v>0</v>
      </c>
      <c r="I249" s="32">
        <v>0</v>
      </c>
      <c r="J249" s="33"/>
      <c r="K249" s="34"/>
      <c r="L249" s="35"/>
      <c r="M249" s="36"/>
      <c r="N249" s="37"/>
      <c r="O249" s="37"/>
      <c r="P249" s="37"/>
      <c r="Q249" s="37"/>
    </row>
    <row r="250" spans="1:17" s="38" customFormat="1" ht="14" thickBot="1">
      <c r="A250" s="131"/>
      <c r="B250" s="132"/>
      <c r="C250" s="132"/>
      <c r="D250" s="132"/>
      <c r="E250" s="132"/>
      <c r="F250" s="132"/>
      <c r="G250" s="132"/>
      <c r="H250" s="132"/>
      <c r="I250" s="133"/>
      <c r="J250" s="33"/>
      <c r="K250" s="34"/>
      <c r="L250" s="35"/>
      <c r="M250" s="87"/>
      <c r="N250" s="37"/>
      <c r="O250" s="37"/>
      <c r="P250" s="37"/>
      <c r="Q250" s="37"/>
    </row>
    <row r="251" spans="1:17" s="38" customFormat="1" ht="15" customHeight="1">
      <c r="A251" s="111" t="s">
        <v>195</v>
      </c>
      <c r="B251" s="112"/>
      <c r="C251" s="112"/>
      <c r="D251" s="112"/>
      <c r="E251" s="112"/>
      <c r="F251" s="113"/>
      <c r="G251" s="89">
        <f>SUM(G15:G250)</f>
        <v>0</v>
      </c>
      <c r="H251" s="90">
        <f>SUM(H15:H250)</f>
        <v>0</v>
      </c>
      <c r="I251" s="91">
        <f>SUM(I15:I250)</f>
        <v>0</v>
      </c>
      <c r="J251" s="33"/>
      <c r="K251" s="34"/>
      <c r="L251" s="35"/>
      <c r="M251" s="88"/>
      <c r="N251" s="37"/>
      <c r="O251" s="37"/>
      <c r="P251" s="37"/>
      <c r="Q251" s="37"/>
    </row>
    <row r="252" spans="1:17" s="38" customFormat="1" ht="13">
      <c r="A252" s="114" t="s">
        <v>196</v>
      </c>
      <c r="B252" s="115"/>
      <c r="C252" s="115"/>
      <c r="D252" s="115"/>
      <c r="E252" s="115"/>
      <c r="F252" s="116"/>
      <c r="G252" s="92">
        <f>0.2*G251</f>
        <v>0</v>
      </c>
      <c r="H252" s="93">
        <f>0.2*H251</f>
        <v>0</v>
      </c>
      <c r="I252" s="94">
        <f>0.2*I251</f>
        <v>0</v>
      </c>
      <c r="J252" s="33"/>
      <c r="K252" s="34"/>
      <c r="L252" s="35"/>
      <c r="M252" s="87"/>
      <c r="N252" s="37"/>
      <c r="O252" s="37"/>
      <c r="P252" s="37"/>
      <c r="Q252" s="37"/>
    </row>
    <row r="253" spans="1:17" s="38" customFormat="1" ht="15" customHeight="1" thickBot="1">
      <c r="A253" s="117" t="s">
        <v>197</v>
      </c>
      <c r="B253" s="118"/>
      <c r="C253" s="118"/>
      <c r="D253" s="118"/>
      <c r="E253" s="118"/>
      <c r="F253" s="119"/>
      <c r="G253" s="95">
        <f>SUM(G251:G252)</f>
        <v>0</v>
      </c>
      <c r="H253" s="96">
        <f>SUM(H251:H252)</f>
        <v>0</v>
      </c>
      <c r="I253" s="97">
        <f>SUM(I251:I252)</f>
        <v>0</v>
      </c>
      <c r="J253" s="33"/>
      <c r="K253" s="34"/>
      <c r="L253" s="35"/>
      <c r="M253" s="88"/>
      <c r="N253" s="37"/>
      <c r="O253" s="37"/>
      <c r="P253" s="37"/>
      <c r="Q253" s="37"/>
    </row>
  </sheetData>
  <mergeCells count="10">
    <mergeCell ref="A1:I1"/>
    <mergeCell ref="A251:F251"/>
    <mergeCell ref="A252:F252"/>
    <mergeCell ref="A253:F253"/>
    <mergeCell ref="E7:G7"/>
    <mergeCell ref="E8:G8"/>
    <mergeCell ref="A10:I10"/>
    <mergeCell ref="A12:B12"/>
    <mergeCell ref="C12:I12"/>
    <mergeCell ref="A250:I250"/>
  </mergeCells>
  <pageMargins left="0.7" right="0.7" top="0.75" bottom="0.75" header="0.3" footer="0.3"/>
  <pageSetup paperSize="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</vt:lpstr>
      <vt:lpstr>Rozpočet!Oblasť_tlače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Waczlavová Zuzana, JUDr.</cp:lastModifiedBy>
  <cp:lastPrinted>2020-08-14T09:24:44Z</cp:lastPrinted>
  <dcterms:created xsi:type="dcterms:W3CDTF">2020-08-14T09:04:01Z</dcterms:created>
  <dcterms:modified xsi:type="dcterms:W3CDTF">2021-08-23T13:27:00Z</dcterms:modified>
</cp:coreProperties>
</file>