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mátor" sheetId="1" r:id="rId1"/>
  </sheets>
  <definedNames>
    <definedName name="_xlnm.Print_Area" localSheetId="0">'primátor'!$A$1:$K$114</definedName>
  </definedNames>
  <calcPr fullCalcOnLoad="1"/>
</workbook>
</file>

<file path=xl/sharedStrings.xml><?xml version="1.0" encoding="utf-8"?>
<sst xmlns="http://schemas.openxmlformats.org/spreadsheetml/2006/main" count="745" uniqueCount="175">
  <si>
    <t>Funkčná klasif.</t>
  </si>
  <si>
    <t>Akcia</t>
  </si>
  <si>
    <t>v €</t>
  </si>
  <si>
    <t>Zdroj</t>
  </si>
  <si>
    <t>Pro-gram</t>
  </si>
  <si>
    <t>213</t>
  </si>
  <si>
    <t>41</t>
  </si>
  <si>
    <t>Rozpočet po 2. úprave</t>
  </si>
  <si>
    <t>Názov</t>
  </si>
  <si>
    <t xml:space="preserve">Pod-progr. </t>
  </si>
  <si>
    <t>Ekonom.     klas.</t>
  </si>
  <si>
    <t>Číslo nákl. stred.</t>
  </si>
  <si>
    <t>212</t>
  </si>
  <si>
    <t>2</t>
  </si>
  <si>
    <t>642001</t>
  </si>
  <si>
    <t>717002</t>
  </si>
  <si>
    <t>1</t>
  </si>
  <si>
    <t>205</t>
  </si>
  <si>
    <t>01.1.1.6</t>
  </si>
  <si>
    <t>637005</t>
  </si>
  <si>
    <t>637012</t>
  </si>
  <si>
    <t>Výdavky - úprava spolu:</t>
  </si>
  <si>
    <t>Príjmy - úprava spolu:</t>
  </si>
  <si>
    <t>4</t>
  </si>
  <si>
    <t>43</t>
  </si>
  <si>
    <t>11</t>
  </si>
  <si>
    <t>632002</t>
  </si>
  <si>
    <t>Vodné, stočné</t>
  </si>
  <si>
    <t>635004</t>
  </si>
  <si>
    <t>201</t>
  </si>
  <si>
    <t>14</t>
  </si>
  <si>
    <t>08.2.0.9</t>
  </si>
  <si>
    <t>635006</t>
  </si>
  <si>
    <t>Údržba budov,objektov...</t>
  </si>
  <si>
    <t>633003</t>
  </si>
  <si>
    <t>Telekomunikačná technika</t>
  </si>
  <si>
    <t>637004</t>
  </si>
  <si>
    <t>Všeobecné služby</t>
  </si>
  <si>
    <t>Návrh na 2. úpravu (+/- )</t>
  </si>
  <si>
    <t>633001</t>
  </si>
  <si>
    <t>Interiérové vybavenie</t>
  </si>
  <si>
    <t>204</t>
  </si>
  <si>
    <t>13</t>
  </si>
  <si>
    <t>3</t>
  </si>
  <si>
    <t>10.2.0.2</t>
  </si>
  <si>
    <t>111</t>
  </si>
  <si>
    <t>633004</t>
  </si>
  <si>
    <t>637003</t>
  </si>
  <si>
    <t>312001</t>
  </si>
  <si>
    <t>144</t>
  </si>
  <si>
    <t>10.2.0</t>
  </si>
  <si>
    <t>642013</t>
  </si>
  <si>
    <t>Na odchodné</t>
  </si>
  <si>
    <t>642014</t>
  </si>
  <si>
    <t>Jednotlivcom</t>
  </si>
  <si>
    <t>Občianskemu združeniu, nadácii...</t>
  </si>
  <si>
    <t>642002</t>
  </si>
  <si>
    <t>Neziskovým organizáciám...</t>
  </si>
  <si>
    <t>611</t>
  </si>
  <si>
    <t>Tarifný plat...</t>
  </si>
  <si>
    <t>637011</t>
  </si>
  <si>
    <t>Štúdie,expertízy,posudky</t>
  </si>
  <si>
    <t>71</t>
  </si>
  <si>
    <t>68</t>
  </si>
  <si>
    <t>09.1.1</t>
  </si>
  <si>
    <t>612</t>
  </si>
  <si>
    <t>Príplatky</t>
  </si>
  <si>
    <t>612001</t>
  </si>
  <si>
    <t>612002</t>
  </si>
  <si>
    <t xml:space="preserve">Osobný príplatok </t>
  </si>
  <si>
    <t>Ostatné príplatky okrem osob.</t>
  </si>
  <si>
    <t>72</t>
  </si>
  <si>
    <t>145</t>
  </si>
  <si>
    <t>146</t>
  </si>
  <si>
    <t>633016</t>
  </si>
  <si>
    <t>637036</t>
  </si>
  <si>
    <t>2016</t>
  </si>
  <si>
    <t>51</t>
  </si>
  <si>
    <t>01.7.0</t>
  </si>
  <si>
    <t>52</t>
  </si>
  <si>
    <t>821005</t>
  </si>
  <si>
    <t>Z bank.úverov dlhodobých</t>
  </si>
  <si>
    <t>01</t>
  </si>
  <si>
    <t>821007</t>
  </si>
  <si>
    <t>Z ostat.úverov,pôžičiek a návrt.fin.výpomocí dlhodob.</t>
  </si>
  <si>
    <t>113</t>
  </si>
  <si>
    <t>115</t>
  </si>
  <si>
    <t>116</t>
  </si>
  <si>
    <t>117</t>
  </si>
  <si>
    <t>118</t>
  </si>
  <si>
    <t xml:space="preserve">  </t>
  </si>
  <si>
    <t>068</t>
  </si>
  <si>
    <t>Bež.transf.zo štát.rozp.(život.prostredie)</t>
  </si>
  <si>
    <t>623</t>
  </si>
  <si>
    <t>Poistné do ostat.zdravot.poisťovní</t>
  </si>
  <si>
    <t>625001</t>
  </si>
  <si>
    <t>Na nemocenské poistenie</t>
  </si>
  <si>
    <t>625002</t>
  </si>
  <si>
    <t>625003</t>
  </si>
  <si>
    <t>Na úrazové poistenie</t>
  </si>
  <si>
    <t>625004</t>
  </si>
  <si>
    <t>Na invalidné poistnie</t>
  </si>
  <si>
    <t>625005</t>
  </si>
  <si>
    <t>Na poistenie v nezamestnanosti</t>
  </si>
  <si>
    <t>625007</t>
  </si>
  <si>
    <t>Na poistenie do rezervného fondu solidarity</t>
  </si>
  <si>
    <t>631001</t>
  </si>
  <si>
    <t>Cestovné náhrady - tuzemské</t>
  </si>
  <si>
    <t>632001</t>
  </si>
  <si>
    <t>Energie</t>
  </si>
  <si>
    <t>633002</t>
  </si>
  <si>
    <t>Výpočtová technika</t>
  </si>
  <si>
    <t>633006</t>
  </si>
  <si>
    <t>Všeobecný materiál</t>
  </si>
  <si>
    <t>633010</t>
  </si>
  <si>
    <t>Pracovné odevy, obuv, prac.pomôcky</t>
  </si>
  <si>
    <t>633013</t>
  </si>
  <si>
    <t>635002</t>
  </si>
  <si>
    <t>Údržba výpočtovej techniky</t>
  </si>
  <si>
    <t>Údržba prev.strojov,prístrojov,zariadení ...</t>
  </si>
  <si>
    <t>637014</t>
  </si>
  <si>
    <t>Stravovanie</t>
  </si>
  <si>
    <t>637016</t>
  </si>
  <si>
    <t>Prídel do sociálneho fondu</t>
  </si>
  <si>
    <t>str. č. 3</t>
  </si>
  <si>
    <t>str. č. 2</t>
  </si>
  <si>
    <t>Rozpočtové opatrenie č. 2/2009 - 2. úprava rozpočtu na rok 2009</t>
  </si>
  <si>
    <t>Rekonštrukcie a modernizácie</t>
  </si>
  <si>
    <t>03.1.0</t>
  </si>
  <si>
    <t>219</t>
  </si>
  <si>
    <t>5</t>
  </si>
  <si>
    <t>633007</t>
  </si>
  <si>
    <t>Špeciálny materiál</t>
  </si>
  <si>
    <t>633009</t>
  </si>
  <si>
    <t>Knihy,časopisy,noviny...</t>
  </si>
  <si>
    <t>Prac.odevy,obuv...</t>
  </si>
  <si>
    <t>633011</t>
  </si>
  <si>
    <t>Potraviny</t>
  </si>
  <si>
    <t>634001</t>
  </si>
  <si>
    <t>Palivo,mazivá,oleje...</t>
  </si>
  <si>
    <t>634004</t>
  </si>
  <si>
    <t>Prepravné a nájom dopr.prostr.</t>
  </si>
  <si>
    <t>634005</t>
  </si>
  <si>
    <t>Karty,známky,poplatky</t>
  </si>
  <si>
    <t>635001</t>
  </si>
  <si>
    <t>Údržba interiér.vybavenia</t>
  </si>
  <si>
    <t>636001</t>
  </si>
  <si>
    <t>Nájomné za nájom budov,objektov...</t>
  </si>
  <si>
    <t>637001</t>
  </si>
  <si>
    <t>Školenia,kurzy,semináre,porady...</t>
  </si>
  <si>
    <t>Propag.,rekl.,inzercia</t>
  </si>
  <si>
    <t>Špeciálne služby</t>
  </si>
  <si>
    <t>637006</t>
  </si>
  <si>
    <t>Náhrady</t>
  </si>
  <si>
    <t>637007</t>
  </si>
  <si>
    <t>Cestovné náhrady</t>
  </si>
  <si>
    <t>Poplatky a odvody</t>
  </si>
  <si>
    <t>711003</t>
  </si>
  <si>
    <t>713003</t>
  </si>
  <si>
    <t>Nákup softvéru</t>
  </si>
  <si>
    <t>Nákup telekomunikačnej techniky</t>
  </si>
  <si>
    <t xml:space="preserve">Reprezentačné </t>
  </si>
  <si>
    <t xml:space="preserve">Reprezentačné výdavky </t>
  </si>
  <si>
    <t>Prev.stroje,prístroje,zar.</t>
  </si>
  <si>
    <t>636002</t>
  </si>
  <si>
    <t>Nájomné za nájom prev.strojov,prístrojov,zariad...</t>
  </si>
  <si>
    <t>636006</t>
  </si>
  <si>
    <t>Nájomné za nájom výpočtovej techniky</t>
  </si>
  <si>
    <t>str. č. 4</t>
  </si>
  <si>
    <t>Na starobné poistenie</t>
  </si>
  <si>
    <t xml:space="preserve">Softvér </t>
  </si>
  <si>
    <t>12</t>
  </si>
  <si>
    <t>034</t>
  </si>
  <si>
    <t>46</t>
  </si>
  <si>
    <t>Schválený     rozpočet po 1. úprave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</si>
</sst>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left"/>
    </xf>
    <xf numFmtId="3" fontId="0" fillId="0" borderId="32" xfId="0" applyNumberForma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center"/>
    </xf>
    <xf numFmtId="3" fontId="1" fillId="34" borderId="36" xfId="0" applyNumberFormat="1" applyFont="1" applyFill="1" applyBorder="1" applyAlignment="1">
      <alignment horizontal="center"/>
    </xf>
    <xf numFmtId="3" fontId="1" fillId="34" borderId="37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left"/>
    </xf>
    <xf numFmtId="3" fontId="0" fillId="0" borderId="39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 horizontal="left"/>
    </xf>
    <xf numFmtId="49" fontId="0" fillId="0" borderId="47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34" borderId="48" xfId="0" applyNumberFormat="1" applyFont="1" applyFill="1" applyBorder="1" applyAlignment="1">
      <alignment horizontal="left" vertical="center" indent="2"/>
    </xf>
    <xf numFmtId="49" fontId="1" fillId="34" borderId="49" xfId="0" applyNumberFormat="1" applyFont="1" applyFill="1" applyBorder="1" applyAlignment="1">
      <alignment horizontal="left" vertical="center" indent="2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 2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1">
      <selection activeCell="F90" sqref="F90:G90"/>
    </sheetView>
  </sheetViews>
  <sheetFormatPr defaultColWidth="9.00390625" defaultRowHeight="12.75"/>
  <cols>
    <col min="1" max="1" width="5.75390625" style="0" customWidth="1"/>
    <col min="2" max="4" width="6.75390625" style="0" customWidth="1"/>
    <col min="5" max="5" width="9.00390625" style="0" customWidth="1"/>
    <col min="6" max="6" width="8.625" style="0" customWidth="1"/>
    <col min="7" max="7" width="44.75390625" style="0" customWidth="1"/>
    <col min="8" max="8" width="7.75390625" style="0" customWidth="1"/>
    <col min="9" max="11" width="12.875" style="0" customWidth="1"/>
  </cols>
  <sheetData>
    <row r="2" spans="1:11" ht="18.75" customHeight="1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0:11" ht="16.5" thickBot="1">
      <c r="J3" s="3"/>
      <c r="K3" s="6" t="s">
        <v>2</v>
      </c>
    </row>
    <row r="4" spans="1:11" ht="47.25" customHeight="1" thickBot="1">
      <c r="A4" s="10" t="s">
        <v>11</v>
      </c>
      <c r="B4" s="7" t="s">
        <v>3</v>
      </c>
      <c r="C4" s="4" t="s">
        <v>4</v>
      </c>
      <c r="D4" s="4" t="s">
        <v>9</v>
      </c>
      <c r="E4" s="4" t="s">
        <v>0</v>
      </c>
      <c r="F4" s="4" t="s">
        <v>10</v>
      </c>
      <c r="G4" s="8" t="s">
        <v>8</v>
      </c>
      <c r="H4" s="8" t="s">
        <v>1</v>
      </c>
      <c r="I4" s="9" t="s">
        <v>174</v>
      </c>
      <c r="J4" s="9" t="s">
        <v>38</v>
      </c>
      <c r="K4" s="5" t="s">
        <v>7</v>
      </c>
    </row>
    <row r="5" spans="1:11" s="2" customFormat="1" ht="18" customHeight="1" thickBot="1" thickTop="1">
      <c r="A5" s="46" t="s">
        <v>5</v>
      </c>
      <c r="B5" s="47" t="s">
        <v>45</v>
      </c>
      <c r="C5" s="47"/>
      <c r="D5" s="47"/>
      <c r="E5" s="47"/>
      <c r="F5" s="48" t="s">
        <v>48</v>
      </c>
      <c r="G5" s="44" t="s">
        <v>92</v>
      </c>
      <c r="H5" s="49" t="s">
        <v>91</v>
      </c>
      <c r="I5" s="45">
        <v>11286</v>
      </c>
      <c r="J5" s="19">
        <v>1092</v>
      </c>
      <c r="K5" s="12">
        <f>SUM(I5:J5)</f>
        <v>12378</v>
      </c>
    </row>
    <row r="6" spans="1:11" s="20" customFormat="1" ht="21" customHeight="1" thickBot="1">
      <c r="A6" s="61" t="s">
        <v>22</v>
      </c>
      <c r="B6" s="62"/>
      <c r="C6" s="62"/>
      <c r="D6" s="62"/>
      <c r="E6" s="62"/>
      <c r="F6" s="62"/>
      <c r="G6" s="62"/>
      <c r="H6" s="62"/>
      <c r="I6" s="43"/>
      <c r="J6" s="43">
        <f>SUM(J5)</f>
        <v>1092</v>
      </c>
      <c r="K6" s="42"/>
    </row>
    <row r="7" spans="1:11" s="2" customFormat="1" ht="18" customHeight="1">
      <c r="A7" s="51" t="s">
        <v>29</v>
      </c>
      <c r="B7" s="52" t="s">
        <v>6</v>
      </c>
      <c r="C7" s="52" t="s">
        <v>16</v>
      </c>
      <c r="D7" s="52" t="s">
        <v>16</v>
      </c>
      <c r="E7" s="52" t="s">
        <v>18</v>
      </c>
      <c r="F7" s="53" t="s">
        <v>74</v>
      </c>
      <c r="G7" s="54" t="s">
        <v>161</v>
      </c>
      <c r="H7" s="55" t="s">
        <v>76</v>
      </c>
      <c r="I7" s="56">
        <v>20000</v>
      </c>
      <c r="J7" s="56">
        <v>15000</v>
      </c>
      <c r="K7" s="38">
        <f aca="true" t="shared" si="0" ref="K7:K28">SUM(I7:J7)</f>
        <v>35000</v>
      </c>
    </row>
    <row r="8" spans="1:11" s="2" customFormat="1" ht="18" customHeight="1">
      <c r="A8" s="14" t="s">
        <v>29</v>
      </c>
      <c r="B8" s="15" t="s">
        <v>6</v>
      </c>
      <c r="C8" s="15" t="s">
        <v>16</v>
      </c>
      <c r="D8" s="15" t="s">
        <v>16</v>
      </c>
      <c r="E8" s="15" t="s">
        <v>18</v>
      </c>
      <c r="F8" s="16" t="s">
        <v>75</v>
      </c>
      <c r="G8" s="17" t="s">
        <v>162</v>
      </c>
      <c r="H8" s="22" t="s">
        <v>76</v>
      </c>
      <c r="I8" s="19">
        <v>26471</v>
      </c>
      <c r="J8" s="19">
        <v>-15000</v>
      </c>
      <c r="K8" s="11">
        <f t="shared" si="0"/>
        <v>11471</v>
      </c>
    </row>
    <row r="9" spans="1:11" s="2" customFormat="1" ht="18" customHeight="1">
      <c r="A9" s="14" t="s">
        <v>29</v>
      </c>
      <c r="B9" s="15" t="s">
        <v>6</v>
      </c>
      <c r="C9" s="15" t="s">
        <v>13</v>
      </c>
      <c r="D9" s="15" t="s">
        <v>16</v>
      </c>
      <c r="E9" s="15" t="s">
        <v>18</v>
      </c>
      <c r="F9" s="16" t="s">
        <v>65</v>
      </c>
      <c r="G9" s="17" t="s">
        <v>66</v>
      </c>
      <c r="H9" s="18"/>
      <c r="I9" s="19">
        <v>26555</v>
      </c>
      <c r="J9" s="19">
        <v>-26555</v>
      </c>
      <c r="K9" s="12">
        <f t="shared" si="0"/>
        <v>0</v>
      </c>
    </row>
    <row r="10" spans="1:11" s="2" customFormat="1" ht="18" customHeight="1">
      <c r="A10" s="14" t="s">
        <v>29</v>
      </c>
      <c r="B10" s="15" t="s">
        <v>6</v>
      </c>
      <c r="C10" s="15" t="s">
        <v>13</v>
      </c>
      <c r="D10" s="15" t="s">
        <v>16</v>
      </c>
      <c r="E10" s="15" t="s">
        <v>18</v>
      </c>
      <c r="F10" s="16" t="s">
        <v>68</v>
      </c>
      <c r="G10" s="17" t="s">
        <v>70</v>
      </c>
      <c r="H10" s="18"/>
      <c r="I10" s="19">
        <v>0</v>
      </c>
      <c r="J10" s="19">
        <v>26555</v>
      </c>
      <c r="K10" s="12">
        <f t="shared" si="0"/>
        <v>26555</v>
      </c>
    </row>
    <row r="11" spans="1:11" s="2" customFormat="1" ht="18" customHeight="1">
      <c r="A11" s="14" t="s">
        <v>29</v>
      </c>
      <c r="B11" s="15" t="s">
        <v>173</v>
      </c>
      <c r="C11" s="15" t="s">
        <v>13</v>
      </c>
      <c r="D11" s="15" t="s">
        <v>16</v>
      </c>
      <c r="E11" s="15" t="s">
        <v>18</v>
      </c>
      <c r="F11" s="16" t="s">
        <v>67</v>
      </c>
      <c r="G11" s="17" t="s">
        <v>69</v>
      </c>
      <c r="H11" s="18"/>
      <c r="I11" s="19">
        <v>4000</v>
      </c>
      <c r="J11" s="19">
        <v>-4000</v>
      </c>
      <c r="K11" s="12">
        <f t="shared" si="0"/>
        <v>0</v>
      </c>
    </row>
    <row r="12" spans="1:11" s="2" customFormat="1" ht="18" customHeight="1">
      <c r="A12" s="14" t="s">
        <v>29</v>
      </c>
      <c r="B12" s="15" t="s">
        <v>173</v>
      </c>
      <c r="C12" s="15" t="s">
        <v>13</v>
      </c>
      <c r="D12" s="15" t="s">
        <v>16</v>
      </c>
      <c r="E12" s="15" t="s">
        <v>18</v>
      </c>
      <c r="F12" s="16" t="s">
        <v>68</v>
      </c>
      <c r="G12" s="17" t="s">
        <v>70</v>
      </c>
      <c r="H12" s="18"/>
      <c r="I12" s="19">
        <v>1000</v>
      </c>
      <c r="J12" s="19">
        <v>4000</v>
      </c>
      <c r="K12" s="12">
        <f t="shared" si="0"/>
        <v>5000</v>
      </c>
    </row>
    <row r="13" spans="1:11" s="2" customFormat="1" ht="18" customHeight="1">
      <c r="A13" s="14" t="s">
        <v>29</v>
      </c>
      <c r="B13" s="15" t="s">
        <v>6</v>
      </c>
      <c r="C13" s="15" t="s">
        <v>13</v>
      </c>
      <c r="D13" s="15" t="s">
        <v>16</v>
      </c>
      <c r="E13" s="15" t="s">
        <v>18</v>
      </c>
      <c r="F13" s="16" t="s">
        <v>164</v>
      </c>
      <c r="G13" s="17" t="s">
        <v>165</v>
      </c>
      <c r="H13" s="22"/>
      <c r="I13" s="19">
        <v>24400</v>
      </c>
      <c r="J13" s="19">
        <v>-18000</v>
      </c>
      <c r="K13" s="11">
        <f t="shared" si="0"/>
        <v>6400</v>
      </c>
    </row>
    <row r="14" spans="1:11" s="2" customFormat="1" ht="18" customHeight="1">
      <c r="A14" s="14" t="s">
        <v>29</v>
      </c>
      <c r="B14" s="15" t="s">
        <v>6</v>
      </c>
      <c r="C14" s="15" t="s">
        <v>13</v>
      </c>
      <c r="D14" s="15" t="s">
        <v>13</v>
      </c>
      <c r="E14" s="15" t="s">
        <v>18</v>
      </c>
      <c r="F14" s="16" t="s">
        <v>166</v>
      </c>
      <c r="G14" s="17" t="s">
        <v>167</v>
      </c>
      <c r="H14" s="22"/>
      <c r="I14" s="19">
        <v>45000</v>
      </c>
      <c r="J14" s="19">
        <v>18000</v>
      </c>
      <c r="K14" s="11">
        <f t="shared" si="0"/>
        <v>63000</v>
      </c>
    </row>
    <row r="15" spans="1:11" s="2" customFormat="1" ht="18" customHeight="1">
      <c r="A15" s="14" t="s">
        <v>17</v>
      </c>
      <c r="B15" s="15" t="s">
        <v>6</v>
      </c>
      <c r="C15" s="15" t="s">
        <v>13</v>
      </c>
      <c r="D15" s="15" t="s">
        <v>16</v>
      </c>
      <c r="E15" s="15" t="s">
        <v>18</v>
      </c>
      <c r="F15" s="16" t="s">
        <v>39</v>
      </c>
      <c r="G15" s="17" t="s">
        <v>40</v>
      </c>
      <c r="H15" s="18"/>
      <c r="I15" s="19">
        <v>0</v>
      </c>
      <c r="J15" s="19">
        <v>2000</v>
      </c>
      <c r="K15" s="11">
        <f t="shared" si="0"/>
        <v>2000</v>
      </c>
    </row>
    <row r="16" spans="1:11" s="2" customFormat="1" ht="18" customHeight="1">
      <c r="A16" s="14" t="s">
        <v>17</v>
      </c>
      <c r="B16" s="15" t="s">
        <v>6</v>
      </c>
      <c r="C16" s="15" t="s">
        <v>13</v>
      </c>
      <c r="D16" s="15" t="s">
        <v>16</v>
      </c>
      <c r="E16" s="15" t="s">
        <v>18</v>
      </c>
      <c r="F16" s="16" t="s">
        <v>32</v>
      </c>
      <c r="G16" s="17" t="s">
        <v>33</v>
      </c>
      <c r="H16" s="22"/>
      <c r="I16" s="19">
        <v>13278</v>
      </c>
      <c r="J16" s="19">
        <v>-2000</v>
      </c>
      <c r="K16" s="11">
        <f t="shared" si="0"/>
        <v>11278</v>
      </c>
    </row>
    <row r="17" spans="1:11" s="2" customFormat="1" ht="18" customHeight="1">
      <c r="A17" s="14" t="s">
        <v>5</v>
      </c>
      <c r="B17" s="15" t="s">
        <v>45</v>
      </c>
      <c r="C17" s="15" t="s">
        <v>171</v>
      </c>
      <c r="D17" s="15" t="s">
        <v>23</v>
      </c>
      <c r="E17" s="15" t="s">
        <v>18</v>
      </c>
      <c r="F17" s="16" t="s">
        <v>20</v>
      </c>
      <c r="G17" s="17" t="s">
        <v>156</v>
      </c>
      <c r="H17" s="22" t="s">
        <v>172</v>
      </c>
      <c r="I17" s="19">
        <v>996</v>
      </c>
      <c r="J17" s="19">
        <v>-996</v>
      </c>
      <c r="K17" s="11">
        <f t="shared" si="0"/>
        <v>0</v>
      </c>
    </row>
    <row r="18" spans="1:11" s="2" customFormat="1" ht="18" customHeight="1">
      <c r="A18" s="14" t="s">
        <v>5</v>
      </c>
      <c r="B18" s="15" t="s">
        <v>45</v>
      </c>
      <c r="C18" s="15" t="s">
        <v>171</v>
      </c>
      <c r="D18" s="15" t="s">
        <v>23</v>
      </c>
      <c r="E18" s="15" t="s">
        <v>18</v>
      </c>
      <c r="F18" s="16" t="s">
        <v>120</v>
      </c>
      <c r="G18" s="17" t="s">
        <v>121</v>
      </c>
      <c r="H18" s="22" t="s">
        <v>172</v>
      </c>
      <c r="I18" s="19">
        <v>0</v>
      </c>
      <c r="J18" s="19">
        <v>996</v>
      </c>
      <c r="K18" s="11">
        <f t="shared" si="0"/>
        <v>996</v>
      </c>
    </row>
    <row r="19" spans="1:11" s="2" customFormat="1" ht="18" customHeight="1">
      <c r="A19" s="14" t="s">
        <v>5</v>
      </c>
      <c r="B19" s="15" t="s">
        <v>45</v>
      </c>
      <c r="C19" s="15" t="s">
        <v>25</v>
      </c>
      <c r="D19" s="15" t="s">
        <v>16</v>
      </c>
      <c r="E19" s="15" t="s">
        <v>18</v>
      </c>
      <c r="F19" s="16" t="s">
        <v>58</v>
      </c>
      <c r="G19" s="17" t="s">
        <v>59</v>
      </c>
      <c r="H19" s="22" t="s">
        <v>91</v>
      </c>
      <c r="I19" s="19">
        <v>0</v>
      </c>
      <c r="J19" s="19">
        <v>4500</v>
      </c>
      <c r="K19" s="11">
        <f t="shared" si="0"/>
        <v>4500</v>
      </c>
    </row>
    <row r="20" spans="1:11" s="2" customFormat="1" ht="18" customHeight="1">
      <c r="A20" s="14" t="s">
        <v>5</v>
      </c>
      <c r="B20" s="15" t="s">
        <v>45</v>
      </c>
      <c r="C20" s="15" t="s">
        <v>25</v>
      </c>
      <c r="D20" s="15" t="s">
        <v>16</v>
      </c>
      <c r="E20" s="15" t="s">
        <v>18</v>
      </c>
      <c r="F20" s="16" t="s">
        <v>93</v>
      </c>
      <c r="G20" s="17" t="s">
        <v>94</v>
      </c>
      <c r="H20" s="22" t="s">
        <v>91</v>
      </c>
      <c r="I20" s="19">
        <v>0</v>
      </c>
      <c r="J20" s="19">
        <v>500</v>
      </c>
      <c r="K20" s="11">
        <f t="shared" si="0"/>
        <v>500</v>
      </c>
    </row>
    <row r="21" spans="1:11" s="2" customFormat="1" ht="18" customHeight="1">
      <c r="A21" s="14" t="s">
        <v>5</v>
      </c>
      <c r="B21" s="15" t="s">
        <v>45</v>
      </c>
      <c r="C21" s="15" t="s">
        <v>25</v>
      </c>
      <c r="D21" s="15" t="s">
        <v>16</v>
      </c>
      <c r="E21" s="15" t="s">
        <v>18</v>
      </c>
      <c r="F21" s="16" t="s">
        <v>95</v>
      </c>
      <c r="G21" s="17" t="s">
        <v>96</v>
      </c>
      <c r="H21" s="22" t="s">
        <v>91</v>
      </c>
      <c r="I21" s="19">
        <v>0</v>
      </c>
      <c r="J21" s="19">
        <v>80</v>
      </c>
      <c r="K21" s="11">
        <f t="shared" si="0"/>
        <v>80</v>
      </c>
    </row>
    <row r="22" spans="1:11" s="2" customFormat="1" ht="18" customHeight="1">
      <c r="A22" s="14" t="s">
        <v>5</v>
      </c>
      <c r="B22" s="15" t="s">
        <v>45</v>
      </c>
      <c r="C22" s="15" t="s">
        <v>25</v>
      </c>
      <c r="D22" s="15" t="s">
        <v>16</v>
      </c>
      <c r="E22" s="15" t="s">
        <v>18</v>
      </c>
      <c r="F22" s="16" t="s">
        <v>97</v>
      </c>
      <c r="G22" s="17" t="s">
        <v>169</v>
      </c>
      <c r="H22" s="22" t="s">
        <v>91</v>
      </c>
      <c r="I22" s="19">
        <v>0</v>
      </c>
      <c r="J22" s="19">
        <v>650</v>
      </c>
      <c r="K22" s="11">
        <f t="shared" si="0"/>
        <v>650</v>
      </c>
    </row>
    <row r="23" spans="1:11" s="2" customFormat="1" ht="18" customHeight="1">
      <c r="A23" s="14" t="s">
        <v>5</v>
      </c>
      <c r="B23" s="15" t="s">
        <v>45</v>
      </c>
      <c r="C23" s="15" t="s">
        <v>25</v>
      </c>
      <c r="D23" s="15" t="s">
        <v>16</v>
      </c>
      <c r="E23" s="15" t="s">
        <v>18</v>
      </c>
      <c r="F23" s="16" t="s">
        <v>98</v>
      </c>
      <c r="G23" s="17" t="s">
        <v>99</v>
      </c>
      <c r="H23" s="22" t="s">
        <v>91</v>
      </c>
      <c r="I23" s="19">
        <v>0</v>
      </c>
      <c r="J23" s="19">
        <v>50</v>
      </c>
      <c r="K23" s="11">
        <f t="shared" si="0"/>
        <v>50</v>
      </c>
    </row>
    <row r="24" spans="1:11" s="2" customFormat="1" ht="18" customHeight="1">
      <c r="A24" s="14" t="s">
        <v>5</v>
      </c>
      <c r="B24" s="15" t="s">
        <v>45</v>
      </c>
      <c r="C24" s="15" t="s">
        <v>25</v>
      </c>
      <c r="D24" s="15" t="s">
        <v>16</v>
      </c>
      <c r="E24" s="15" t="s">
        <v>18</v>
      </c>
      <c r="F24" s="16" t="s">
        <v>100</v>
      </c>
      <c r="G24" s="17" t="s">
        <v>101</v>
      </c>
      <c r="H24" s="22" t="s">
        <v>91</v>
      </c>
      <c r="I24" s="19">
        <v>0</v>
      </c>
      <c r="J24" s="19">
        <v>135</v>
      </c>
      <c r="K24" s="11">
        <f t="shared" si="0"/>
        <v>135</v>
      </c>
    </row>
    <row r="25" spans="1:11" s="2" customFormat="1" ht="18" customHeight="1">
      <c r="A25" s="14" t="s">
        <v>5</v>
      </c>
      <c r="B25" s="15" t="s">
        <v>45</v>
      </c>
      <c r="C25" s="15" t="s">
        <v>25</v>
      </c>
      <c r="D25" s="15" t="s">
        <v>16</v>
      </c>
      <c r="E25" s="15" t="s">
        <v>18</v>
      </c>
      <c r="F25" s="16" t="s">
        <v>102</v>
      </c>
      <c r="G25" s="17" t="s">
        <v>103</v>
      </c>
      <c r="H25" s="22" t="s">
        <v>91</v>
      </c>
      <c r="I25" s="19">
        <v>0</v>
      </c>
      <c r="J25" s="19">
        <v>45</v>
      </c>
      <c r="K25" s="11">
        <f t="shared" si="0"/>
        <v>45</v>
      </c>
    </row>
    <row r="26" spans="1:11" s="2" customFormat="1" ht="18" customHeight="1">
      <c r="A26" s="14" t="s">
        <v>5</v>
      </c>
      <c r="B26" s="15" t="s">
        <v>45</v>
      </c>
      <c r="C26" s="15" t="s">
        <v>25</v>
      </c>
      <c r="D26" s="15" t="s">
        <v>16</v>
      </c>
      <c r="E26" s="15" t="s">
        <v>18</v>
      </c>
      <c r="F26" s="16" t="s">
        <v>104</v>
      </c>
      <c r="G26" s="17" t="s">
        <v>105</v>
      </c>
      <c r="H26" s="22" t="s">
        <v>91</v>
      </c>
      <c r="I26" s="19">
        <v>0</v>
      </c>
      <c r="J26" s="19">
        <v>253</v>
      </c>
      <c r="K26" s="11">
        <f t="shared" si="0"/>
        <v>253</v>
      </c>
    </row>
    <row r="27" spans="1:11" s="2" customFormat="1" ht="18" customHeight="1">
      <c r="A27" s="14" t="s">
        <v>5</v>
      </c>
      <c r="B27" s="15" t="s">
        <v>45</v>
      </c>
      <c r="C27" s="15" t="s">
        <v>25</v>
      </c>
      <c r="D27" s="15" t="s">
        <v>16</v>
      </c>
      <c r="E27" s="15" t="s">
        <v>18</v>
      </c>
      <c r="F27" s="16" t="s">
        <v>106</v>
      </c>
      <c r="G27" s="17" t="s">
        <v>107</v>
      </c>
      <c r="H27" s="22" t="s">
        <v>91</v>
      </c>
      <c r="I27" s="19">
        <v>166</v>
      </c>
      <c r="J27" s="19">
        <v>-66</v>
      </c>
      <c r="K27" s="11">
        <f t="shared" si="0"/>
        <v>100</v>
      </c>
    </row>
    <row r="28" spans="1:11" s="2" customFormat="1" ht="18" customHeight="1" thickBot="1">
      <c r="A28" s="32" t="s">
        <v>5</v>
      </c>
      <c r="B28" s="33" t="s">
        <v>45</v>
      </c>
      <c r="C28" s="33" t="s">
        <v>25</v>
      </c>
      <c r="D28" s="33" t="s">
        <v>16</v>
      </c>
      <c r="E28" s="33" t="s">
        <v>18</v>
      </c>
      <c r="F28" s="34" t="s">
        <v>108</v>
      </c>
      <c r="G28" s="35" t="s">
        <v>109</v>
      </c>
      <c r="H28" s="41" t="s">
        <v>91</v>
      </c>
      <c r="I28" s="36">
        <v>498</v>
      </c>
      <c r="J28" s="36">
        <v>165</v>
      </c>
      <c r="K28" s="39">
        <f t="shared" si="0"/>
        <v>663</v>
      </c>
    </row>
    <row r="29" spans="1:11" s="31" customFormat="1" ht="18" customHeight="1" thickBot="1">
      <c r="A29" s="28"/>
      <c r="B29" s="28"/>
      <c r="C29" s="28"/>
      <c r="D29" s="28"/>
      <c r="E29" s="28"/>
      <c r="F29" s="28"/>
      <c r="G29" s="29"/>
      <c r="H29" s="28"/>
      <c r="I29" s="30"/>
      <c r="J29" s="30"/>
      <c r="K29" s="37" t="s">
        <v>125</v>
      </c>
    </row>
    <row r="30" spans="1:11" ht="47.25" customHeight="1" thickBot="1">
      <c r="A30" s="10" t="s">
        <v>11</v>
      </c>
      <c r="B30" s="7" t="s">
        <v>3</v>
      </c>
      <c r="C30" s="4" t="s">
        <v>4</v>
      </c>
      <c r="D30" s="4" t="s">
        <v>9</v>
      </c>
      <c r="E30" s="4" t="s">
        <v>0</v>
      </c>
      <c r="F30" s="4" t="s">
        <v>10</v>
      </c>
      <c r="G30" s="8" t="s">
        <v>8</v>
      </c>
      <c r="H30" s="8" t="s">
        <v>1</v>
      </c>
      <c r="I30" s="9" t="s">
        <v>174</v>
      </c>
      <c r="J30" s="9" t="s">
        <v>38</v>
      </c>
      <c r="K30" s="5" t="s">
        <v>7</v>
      </c>
    </row>
    <row r="31" spans="1:11" s="2" customFormat="1" ht="18" customHeight="1" thickTop="1">
      <c r="A31" s="14" t="s">
        <v>5</v>
      </c>
      <c r="B31" s="15" t="s">
        <v>45</v>
      </c>
      <c r="C31" s="15" t="s">
        <v>25</v>
      </c>
      <c r="D31" s="15" t="s">
        <v>16</v>
      </c>
      <c r="E31" s="15" t="s">
        <v>18</v>
      </c>
      <c r="F31" s="16" t="s">
        <v>26</v>
      </c>
      <c r="G31" s="17" t="s">
        <v>27</v>
      </c>
      <c r="H31" s="22" t="s">
        <v>91</v>
      </c>
      <c r="I31" s="19">
        <v>332</v>
      </c>
      <c r="J31" s="19">
        <v>-266</v>
      </c>
      <c r="K31" s="11">
        <f aca="true" t="shared" si="1" ref="K31:K37">SUM(I31:J31)</f>
        <v>66</v>
      </c>
    </row>
    <row r="32" spans="1:11" s="2" customFormat="1" ht="18" customHeight="1">
      <c r="A32" s="14" t="s">
        <v>5</v>
      </c>
      <c r="B32" s="15" t="s">
        <v>45</v>
      </c>
      <c r="C32" s="15" t="s">
        <v>25</v>
      </c>
      <c r="D32" s="15" t="s">
        <v>16</v>
      </c>
      <c r="E32" s="15" t="s">
        <v>18</v>
      </c>
      <c r="F32" s="16" t="s">
        <v>110</v>
      </c>
      <c r="G32" s="17" t="s">
        <v>111</v>
      </c>
      <c r="H32" s="22" t="s">
        <v>91</v>
      </c>
      <c r="I32" s="19">
        <v>996</v>
      </c>
      <c r="J32" s="19">
        <v>-996</v>
      </c>
      <c r="K32" s="11">
        <f t="shared" si="1"/>
        <v>0</v>
      </c>
    </row>
    <row r="33" spans="1:11" s="2" customFormat="1" ht="18" customHeight="1">
      <c r="A33" s="14" t="s">
        <v>5</v>
      </c>
      <c r="B33" s="15" t="s">
        <v>45</v>
      </c>
      <c r="C33" s="15" t="s">
        <v>25</v>
      </c>
      <c r="D33" s="15" t="s">
        <v>16</v>
      </c>
      <c r="E33" s="15" t="s">
        <v>18</v>
      </c>
      <c r="F33" s="16" t="s">
        <v>112</v>
      </c>
      <c r="G33" s="17" t="s">
        <v>113</v>
      </c>
      <c r="H33" s="22" t="s">
        <v>91</v>
      </c>
      <c r="I33" s="19">
        <v>1991</v>
      </c>
      <c r="J33" s="19">
        <v>-991</v>
      </c>
      <c r="K33" s="11">
        <f t="shared" si="1"/>
        <v>1000</v>
      </c>
    </row>
    <row r="34" spans="1:11" s="2" customFormat="1" ht="18" customHeight="1">
      <c r="A34" s="14" t="s">
        <v>5</v>
      </c>
      <c r="B34" s="15" t="s">
        <v>45</v>
      </c>
      <c r="C34" s="15" t="s">
        <v>25</v>
      </c>
      <c r="D34" s="15" t="s">
        <v>16</v>
      </c>
      <c r="E34" s="15" t="s">
        <v>18</v>
      </c>
      <c r="F34" s="16" t="s">
        <v>114</v>
      </c>
      <c r="G34" s="17" t="s">
        <v>115</v>
      </c>
      <c r="H34" s="22" t="s">
        <v>91</v>
      </c>
      <c r="I34" s="19">
        <v>332</v>
      </c>
      <c r="J34" s="19">
        <v>-332</v>
      </c>
      <c r="K34" s="11">
        <f t="shared" si="1"/>
        <v>0</v>
      </c>
    </row>
    <row r="35" spans="1:11" s="2" customFormat="1" ht="18" customHeight="1">
      <c r="A35" s="14" t="s">
        <v>5</v>
      </c>
      <c r="B35" s="15" t="s">
        <v>45</v>
      </c>
      <c r="C35" s="15" t="s">
        <v>25</v>
      </c>
      <c r="D35" s="15" t="s">
        <v>16</v>
      </c>
      <c r="E35" s="15" t="s">
        <v>18</v>
      </c>
      <c r="F35" s="16" t="s">
        <v>116</v>
      </c>
      <c r="G35" s="17" t="s">
        <v>170</v>
      </c>
      <c r="H35" s="22" t="s">
        <v>91</v>
      </c>
      <c r="I35" s="19">
        <v>1660</v>
      </c>
      <c r="J35" s="19">
        <v>-1660</v>
      </c>
      <c r="K35" s="13">
        <f t="shared" si="1"/>
        <v>0</v>
      </c>
    </row>
    <row r="36" spans="1:11" s="2" customFormat="1" ht="18" customHeight="1">
      <c r="A36" s="25" t="s">
        <v>5</v>
      </c>
      <c r="B36" s="26" t="s">
        <v>45</v>
      </c>
      <c r="C36" s="26" t="s">
        <v>25</v>
      </c>
      <c r="D36" s="26" t="s">
        <v>16</v>
      </c>
      <c r="E36" s="26" t="s">
        <v>18</v>
      </c>
      <c r="F36" s="27" t="s">
        <v>117</v>
      </c>
      <c r="G36" s="40" t="s">
        <v>118</v>
      </c>
      <c r="H36" s="50" t="s">
        <v>91</v>
      </c>
      <c r="I36" s="24">
        <v>830</v>
      </c>
      <c r="J36" s="24">
        <v>-500</v>
      </c>
      <c r="K36" s="11">
        <f t="shared" si="1"/>
        <v>330</v>
      </c>
    </row>
    <row r="37" spans="1:11" s="2" customFormat="1" ht="18" customHeight="1">
      <c r="A37" s="14" t="s">
        <v>5</v>
      </c>
      <c r="B37" s="15" t="s">
        <v>45</v>
      </c>
      <c r="C37" s="15" t="s">
        <v>25</v>
      </c>
      <c r="D37" s="15" t="s">
        <v>16</v>
      </c>
      <c r="E37" s="15" t="s">
        <v>18</v>
      </c>
      <c r="F37" s="16" t="s">
        <v>28</v>
      </c>
      <c r="G37" s="17" t="s">
        <v>119</v>
      </c>
      <c r="H37" s="22" t="s">
        <v>91</v>
      </c>
      <c r="I37" s="19">
        <v>830</v>
      </c>
      <c r="J37" s="19">
        <v>-500</v>
      </c>
      <c r="K37" s="13">
        <f t="shared" si="1"/>
        <v>330</v>
      </c>
    </row>
    <row r="38" spans="1:11" s="2" customFormat="1" ht="18" customHeight="1">
      <c r="A38" s="25" t="s">
        <v>5</v>
      </c>
      <c r="B38" s="26" t="s">
        <v>45</v>
      </c>
      <c r="C38" s="26" t="s">
        <v>25</v>
      </c>
      <c r="D38" s="26" t="s">
        <v>16</v>
      </c>
      <c r="E38" s="26" t="s">
        <v>18</v>
      </c>
      <c r="F38" s="27" t="s">
        <v>36</v>
      </c>
      <c r="G38" s="40" t="s">
        <v>37</v>
      </c>
      <c r="H38" s="50" t="s">
        <v>91</v>
      </c>
      <c r="I38" s="24">
        <v>1659</v>
      </c>
      <c r="J38" s="24">
        <v>341</v>
      </c>
      <c r="K38" s="11">
        <f aca="true" t="shared" si="2" ref="K38:K46">SUM(I38:J38)</f>
        <v>2000</v>
      </c>
    </row>
    <row r="39" spans="1:11" s="2" customFormat="1" ht="18" customHeight="1">
      <c r="A39" s="14" t="s">
        <v>5</v>
      </c>
      <c r="B39" s="15" t="s">
        <v>45</v>
      </c>
      <c r="C39" s="15" t="s">
        <v>25</v>
      </c>
      <c r="D39" s="15" t="s">
        <v>16</v>
      </c>
      <c r="E39" s="15" t="s">
        <v>18</v>
      </c>
      <c r="F39" s="16" t="s">
        <v>120</v>
      </c>
      <c r="G39" s="17" t="s">
        <v>121</v>
      </c>
      <c r="H39" s="22" t="s">
        <v>91</v>
      </c>
      <c r="I39" s="19">
        <v>830</v>
      </c>
      <c r="J39" s="19">
        <v>-376</v>
      </c>
      <c r="K39" s="11">
        <f t="shared" si="2"/>
        <v>454</v>
      </c>
    </row>
    <row r="40" spans="1:11" s="2" customFormat="1" ht="18" customHeight="1">
      <c r="A40" s="14" t="s">
        <v>5</v>
      </c>
      <c r="B40" s="15" t="s">
        <v>45</v>
      </c>
      <c r="C40" s="15" t="s">
        <v>25</v>
      </c>
      <c r="D40" s="15" t="s">
        <v>16</v>
      </c>
      <c r="E40" s="15" t="s">
        <v>18</v>
      </c>
      <c r="F40" s="16" t="s">
        <v>122</v>
      </c>
      <c r="G40" s="17" t="s">
        <v>123</v>
      </c>
      <c r="H40" s="22" t="s">
        <v>91</v>
      </c>
      <c r="I40" s="19">
        <v>0</v>
      </c>
      <c r="J40" s="19">
        <v>60</v>
      </c>
      <c r="K40" s="11">
        <f t="shared" si="2"/>
        <v>60</v>
      </c>
    </row>
    <row r="41" spans="1:11" s="2" customFormat="1" ht="18" customHeight="1">
      <c r="A41" s="14" t="s">
        <v>12</v>
      </c>
      <c r="B41" s="15" t="s">
        <v>79</v>
      </c>
      <c r="C41" s="15" t="s">
        <v>13</v>
      </c>
      <c r="D41" s="15" t="s">
        <v>16</v>
      </c>
      <c r="E41" s="15" t="s">
        <v>78</v>
      </c>
      <c r="F41" s="16" t="s">
        <v>80</v>
      </c>
      <c r="G41" s="17" t="s">
        <v>81</v>
      </c>
      <c r="H41" s="22" t="s">
        <v>82</v>
      </c>
      <c r="I41" s="19">
        <v>169584</v>
      </c>
      <c r="J41" s="19">
        <v>-54747</v>
      </c>
      <c r="K41" s="11">
        <f t="shared" si="2"/>
        <v>114837</v>
      </c>
    </row>
    <row r="42" spans="1:11" s="2" customFormat="1" ht="18" customHeight="1">
      <c r="A42" s="14" t="s">
        <v>12</v>
      </c>
      <c r="B42" s="15" t="s">
        <v>77</v>
      </c>
      <c r="C42" s="15" t="s">
        <v>13</v>
      </c>
      <c r="D42" s="15" t="s">
        <v>16</v>
      </c>
      <c r="E42" s="15" t="s">
        <v>78</v>
      </c>
      <c r="F42" s="16" t="s">
        <v>83</v>
      </c>
      <c r="G42" s="17" t="s">
        <v>84</v>
      </c>
      <c r="H42" s="22" t="s">
        <v>85</v>
      </c>
      <c r="I42" s="19">
        <v>19916</v>
      </c>
      <c r="J42" s="19">
        <v>1300</v>
      </c>
      <c r="K42" s="11">
        <f t="shared" si="2"/>
        <v>21216</v>
      </c>
    </row>
    <row r="43" spans="1:11" s="2" customFormat="1" ht="18" customHeight="1">
      <c r="A43" s="14" t="s">
        <v>12</v>
      </c>
      <c r="B43" s="15" t="s">
        <v>77</v>
      </c>
      <c r="C43" s="15" t="s">
        <v>13</v>
      </c>
      <c r="D43" s="15" t="s">
        <v>16</v>
      </c>
      <c r="E43" s="15" t="s">
        <v>78</v>
      </c>
      <c r="F43" s="16" t="s">
        <v>83</v>
      </c>
      <c r="G43" s="17" t="s">
        <v>84</v>
      </c>
      <c r="H43" s="22" t="s">
        <v>86</v>
      </c>
      <c r="I43" s="19">
        <v>33194</v>
      </c>
      <c r="J43" s="19">
        <v>20800</v>
      </c>
      <c r="K43" s="11">
        <f t="shared" si="2"/>
        <v>53994</v>
      </c>
    </row>
    <row r="44" spans="1:11" s="2" customFormat="1" ht="18" customHeight="1">
      <c r="A44" s="14" t="s">
        <v>12</v>
      </c>
      <c r="B44" s="15" t="s">
        <v>77</v>
      </c>
      <c r="C44" s="15" t="s">
        <v>13</v>
      </c>
      <c r="D44" s="15" t="s">
        <v>16</v>
      </c>
      <c r="E44" s="15" t="s">
        <v>78</v>
      </c>
      <c r="F44" s="16" t="s">
        <v>83</v>
      </c>
      <c r="G44" s="17" t="s">
        <v>84</v>
      </c>
      <c r="H44" s="22" t="s">
        <v>87</v>
      </c>
      <c r="I44" s="19">
        <v>166</v>
      </c>
      <c r="J44" s="19">
        <v>730</v>
      </c>
      <c r="K44" s="11">
        <f t="shared" si="2"/>
        <v>896</v>
      </c>
    </row>
    <row r="45" spans="1:11" s="2" customFormat="1" ht="18" customHeight="1">
      <c r="A45" s="14" t="s">
        <v>12</v>
      </c>
      <c r="B45" s="15" t="s">
        <v>77</v>
      </c>
      <c r="C45" s="15" t="s">
        <v>13</v>
      </c>
      <c r="D45" s="15" t="s">
        <v>16</v>
      </c>
      <c r="E45" s="15" t="s">
        <v>78</v>
      </c>
      <c r="F45" s="16" t="s">
        <v>83</v>
      </c>
      <c r="G45" s="17" t="s">
        <v>84</v>
      </c>
      <c r="H45" s="22" t="s">
        <v>88</v>
      </c>
      <c r="I45" s="19">
        <v>0</v>
      </c>
      <c r="J45" s="19">
        <v>432</v>
      </c>
      <c r="K45" s="11">
        <f t="shared" si="2"/>
        <v>432</v>
      </c>
    </row>
    <row r="46" spans="1:11" s="2" customFormat="1" ht="18" customHeight="1">
      <c r="A46" s="14" t="s">
        <v>12</v>
      </c>
      <c r="B46" s="15" t="s">
        <v>77</v>
      </c>
      <c r="C46" s="15" t="s">
        <v>13</v>
      </c>
      <c r="D46" s="15" t="s">
        <v>16</v>
      </c>
      <c r="E46" s="15" t="s">
        <v>78</v>
      </c>
      <c r="F46" s="16" t="s">
        <v>83</v>
      </c>
      <c r="G46" s="17" t="s">
        <v>84</v>
      </c>
      <c r="H46" s="22" t="s">
        <v>89</v>
      </c>
      <c r="I46" s="19">
        <v>0</v>
      </c>
      <c r="J46" s="19">
        <v>31485</v>
      </c>
      <c r="K46" s="11">
        <f t="shared" si="2"/>
        <v>31485</v>
      </c>
    </row>
    <row r="47" spans="1:11" s="2" customFormat="1" ht="18" customHeight="1">
      <c r="A47" s="14" t="s">
        <v>129</v>
      </c>
      <c r="B47" s="15" t="s">
        <v>6</v>
      </c>
      <c r="C47" s="15" t="s">
        <v>130</v>
      </c>
      <c r="D47" s="15" t="s">
        <v>16</v>
      </c>
      <c r="E47" s="15" t="s">
        <v>128</v>
      </c>
      <c r="F47" s="16" t="s">
        <v>108</v>
      </c>
      <c r="G47" s="17" t="s">
        <v>109</v>
      </c>
      <c r="H47" s="22"/>
      <c r="I47" s="19">
        <v>39833</v>
      </c>
      <c r="J47" s="19">
        <v>-11833</v>
      </c>
      <c r="K47" s="24">
        <f aca="true" t="shared" si="3" ref="K47:K70">SUM(I47:J47)</f>
        <v>28000</v>
      </c>
    </row>
    <row r="48" spans="1:11" s="2" customFormat="1" ht="18" customHeight="1">
      <c r="A48" s="14" t="s">
        <v>129</v>
      </c>
      <c r="B48" s="15" t="s">
        <v>6</v>
      </c>
      <c r="C48" s="15" t="s">
        <v>130</v>
      </c>
      <c r="D48" s="15" t="s">
        <v>16</v>
      </c>
      <c r="E48" s="15" t="s">
        <v>128</v>
      </c>
      <c r="F48" s="16" t="s">
        <v>26</v>
      </c>
      <c r="G48" s="17" t="s">
        <v>27</v>
      </c>
      <c r="H48" s="22"/>
      <c r="I48" s="19">
        <v>3983</v>
      </c>
      <c r="J48" s="19">
        <v>-1483</v>
      </c>
      <c r="K48" s="24">
        <f t="shared" si="3"/>
        <v>2500</v>
      </c>
    </row>
    <row r="49" spans="1:11" s="2" customFormat="1" ht="18" customHeight="1">
      <c r="A49" s="14" t="s">
        <v>129</v>
      </c>
      <c r="B49" s="15" t="s">
        <v>6</v>
      </c>
      <c r="C49" s="15" t="s">
        <v>130</v>
      </c>
      <c r="D49" s="15" t="s">
        <v>16</v>
      </c>
      <c r="E49" s="15" t="s">
        <v>128</v>
      </c>
      <c r="F49" s="16" t="s">
        <v>110</v>
      </c>
      <c r="G49" s="17" t="s">
        <v>111</v>
      </c>
      <c r="H49" s="22"/>
      <c r="I49" s="19">
        <v>3318</v>
      </c>
      <c r="J49" s="19">
        <v>-1000</v>
      </c>
      <c r="K49" s="11">
        <f t="shared" si="3"/>
        <v>2318</v>
      </c>
    </row>
    <row r="50" spans="1:11" s="2" customFormat="1" ht="18" customHeight="1">
      <c r="A50" s="14" t="s">
        <v>129</v>
      </c>
      <c r="B50" s="15" t="s">
        <v>6</v>
      </c>
      <c r="C50" s="15" t="s">
        <v>130</v>
      </c>
      <c r="D50" s="15" t="s">
        <v>16</v>
      </c>
      <c r="E50" s="15" t="s">
        <v>128</v>
      </c>
      <c r="F50" s="16" t="s">
        <v>34</v>
      </c>
      <c r="G50" s="17" t="s">
        <v>35</v>
      </c>
      <c r="H50" s="22"/>
      <c r="I50" s="19">
        <v>3318</v>
      </c>
      <c r="J50" s="19">
        <v>-2318</v>
      </c>
      <c r="K50" s="11">
        <f t="shared" si="3"/>
        <v>1000</v>
      </c>
    </row>
    <row r="51" spans="1:11" s="2" customFormat="1" ht="18" customHeight="1">
      <c r="A51" s="14" t="s">
        <v>129</v>
      </c>
      <c r="B51" s="15" t="s">
        <v>6</v>
      </c>
      <c r="C51" s="15" t="s">
        <v>130</v>
      </c>
      <c r="D51" s="15" t="s">
        <v>16</v>
      </c>
      <c r="E51" s="15" t="s">
        <v>128</v>
      </c>
      <c r="F51" s="16" t="s">
        <v>46</v>
      </c>
      <c r="G51" s="17" t="s">
        <v>163</v>
      </c>
      <c r="H51" s="22"/>
      <c r="I51" s="19">
        <v>1660</v>
      </c>
      <c r="J51" s="19">
        <v>8000</v>
      </c>
      <c r="K51" s="11">
        <f t="shared" si="3"/>
        <v>9660</v>
      </c>
    </row>
    <row r="52" spans="1:11" s="2" customFormat="1" ht="18" customHeight="1">
      <c r="A52" s="14" t="s">
        <v>129</v>
      </c>
      <c r="B52" s="15" t="s">
        <v>6</v>
      </c>
      <c r="C52" s="15" t="s">
        <v>130</v>
      </c>
      <c r="D52" s="15" t="s">
        <v>16</v>
      </c>
      <c r="E52" s="15" t="s">
        <v>128</v>
      </c>
      <c r="F52" s="16" t="s">
        <v>112</v>
      </c>
      <c r="G52" s="17" t="s">
        <v>113</v>
      </c>
      <c r="H52" s="22"/>
      <c r="I52" s="19">
        <v>13278</v>
      </c>
      <c r="J52" s="19">
        <v>722</v>
      </c>
      <c r="K52" s="11">
        <f t="shared" si="3"/>
        <v>14000</v>
      </c>
    </row>
    <row r="53" spans="1:11" s="2" customFormat="1" ht="18" customHeight="1">
      <c r="A53" s="14" t="s">
        <v>129</v>
      </c>
      <c r="B53" s="15" t="s">
        <v>6</v>
      </c>
      <c r="C53" s="15" t="s">
        <v>130</v>
      </c>
      <c r="D53" s="15" t="s">
        <v>16</v>
      </c>
      <c r="E53" s="15" t="s">
        <v>128</v>
      </c>
      <c r="F53" s="16" t="s">
        <v>131</v>
      </c>
      <c r="G53" s="17" t="s">
        <v>132</v>
      </c>
      <c r="H53" s="22"/>
      <c r="I53" s="19">
        <v>1992</v>
      </c>
      <c r="J53" s="19">
        <v>25370</v>
      </c>
      <c r="K53" s="11">
        <f t="shared" si="3"/>
        <v>27362</v>
      </c>
    </row>
    <row r="54" spans="1:11" s="2" customFormat="1" ht="18" customHeight="1">
      <c r="A54" s="14" t="s">
        <v>129</v>
      </c>
      <c r="B54" s="15" t="s">
        <v>6</v>
      </c>
      <c r="C54" s="15" t="s">
        <v>130</v>
      </c>
      <c r="D54" s="15" t="s">
        <v>16</v>
      </c>
      <c r="E54" s="15" t="s">
        <v>128</v>
      </c>
      <c r="F54" s="16" t="s">
        <v>133</v>
      </c>
      <c r="G54" s="17" t="s">
        <v>134</v>
      </c>
      <c r="H54" s="22"/>
      <c r="I54" s="19">
        <v>66</v>
      </c>
      <c r="J54" s="19">
        <v>34</v>
      </c>
      <c r="K54" s="11">
        <f t="shared" si="3"/>
        <v>100</v>
      </c>
    </row>
    <row r="55" spans="1:11" s="2" customFormat="1" ht="18" customHeight="1">
      <c r="A55" s="14" t="s">
        <v>129</v>
      </c>
      <c r="B55" s="15" t="s">
        <v>6</v>
      </c>
      <c r="C55" s="15" t="s">
        <v>130</v>
      </c>
      <c r="D55" s="15" t="s">
        <v>16</v>
      </c>
      <c r="E55" s="15" t="s">
        <v>128</v>
      </c>
      <c r="F55" s="16" t="s">
        <v>114</v>
      </c>
      <c r="G55" s="17" t="s">
        <v>135</v>
      </c>
      <c r="H55" s="22"/>
      <c r="I55" s="19">
        <v>16597</v>
      </c>
      <c r="J55" s="19">
        <v>5072</v>
      </c>
      <c r="K55" s="11">
        <f t="shared" si="3"/>
        <v>21669</v>
      </c>
    </row>
    <row r="56" spans="1:11" s="2" customFormat="1" ht="18" customHeight="1" thickBot="1">
      <c r="A56" s="32" t="s">
        <v>129</v>
      </c>
      <c r="B56" s="33" t="s">
        <v>6</v>
      </c>
      <c r="C56" s="33" t="s">
        <v>130</v>
      </c>
      <c r="D56" s="33" t="s">
        <v>16</v>
      </c>
      <c r="E56" s="33" t="s">
        <v>128</v>
      </c>
      <c r="F56" s="34" t="s">
        <v>136</v>
      </c>
      <c r="G56" s="35" t="s">
        <v>137</v>
      </c>
      <c r="H56" s="41"/>
      <c r="I56" s="36">
        <v>996</v>
      </c>
      <c r="J56" s="36">
        <v>-660</v>
      </c>
      <c r="K56" s="39">
        <f t="shared" si="3"/>
        <v>336</v>
      </c>
    </row>
    <row r="57" spans="1:11" s="31" customFormat="1" ht="18" customHeight="1" thickBot="1">
      <c r="A57" s="28"/>
      <c r="B57" s="28"/>
      <c r="C57" s="28"/>
      <c r="D57" s="28"/>
      <c r="E57" s="28"/>
      <c r="F57" s="28"/>
      <c r="G57" s="29"/>
      <c r="H57" s="28"/>
      <c r="I57" s="30"/>
      <c r="J57" s="30"/>
      <c r="K57" s="37" t="s">
        <v>124</v>
      </c>
    </row>
    <row r="58" spans="1:11" ht="47.25" customHeight="1" thickBot="1">
      <c r="A58" s="10" t="s">
        <v>11</v>
      </c>
      <c r="B58" s="7" t="s">
        <v>3</v>
      </c>
      <c r="C58" s="4" t="s">
        <v>4</v>
      </c>
      <c r="D58" s="4" t="s">
        <v>9</v>
      </c>
      <c r="E58" s="4" t="s">
        <v>0</v>
      </c>
      <c r="F58" s="4" t="s">
        <v>10</v>
      </c>
      <c r="G58" s="8" t="s">
        <v>8</v>
      </c>
      <c r="H58" s="8" t="s">
        <v>1</v>
      </c>
      <c r="I58" s="9" t="s">
        <v>174</v>
      </c>
      <c r="J58" s="9" t="s">
        <v>38</v>
      </c>
      <c r="K58" s="5" t="s">
        <v>7</v>
      </c>
    </row>
    <row r="59" spans="1:11" s="2" customFormat="1" ht="18" customHeight="1" thickTop="1">
      <c r="A59" s="14" t="s">
        <v>129</v>
      </c>
      <c r="B59" s="15" t="s">
        <v>6</v>
      </c>
      <c r="C59" s="15" t="s">
        <v>130</v>
      </c>
      <c r="D59" s="15" t="s">
        <v>16</v>
      </c>
      <c r="E59" s="15" t="s">
        <v>128</v>
      </c>
      <c r="F59" s="16" t="s">
        <v>138</v>
      </c>
      <c r="G59" s="17" t="s">
        <v>139</v>
      </c>
      <c r="H59" s="22"/>
      <c r="I59" s="19">
        <v>36514</v>
      </c>
      <c r="J59" s="19">
        <v>-12514</v>
      </c>
      <c r="K59" s="11">
        <f>SUM(I59:J59)</f>
        <v>24000</v>
      </c>
    </row>
    <row r="60" spans="1:11" s="2" customFormat="1" ht="18" customHeight="1">
      <c r="A60" s="14" t="s">
        <v>129</v>
      </c>
      <c r="B60" s="15" t="s">
        <v>6</v>
      </c>
      <c r="C60" s="15" t="s">
        <v>130</v>
      </c>
      <c r="D60" s="15" t="s">
        <v>16</v>
      </c>
      <c r="E60" s="15" t="s">
        <v>128</v>
      </c>
      <c r="F60" s="16" t="s">
        <v>140</v>
      </c>
      <c r="G60" s="17" t="s">
        <v>141</v>
      </c>
      <c r="H60" s="22"/>
      <c r="I60" s="19">
        <v>166</v>
      </c>
      <c r="J60" s="19">
        <v>60</v>
      </c>
      <c r="K60" s="11">
        <f>SUM(I60:J60)</f>
        <v>226</v>
      </c>
    </row>
    <row r="61" spans="1:11" s="2" customFormat="1" ht="18" customHeight="1">
      <c r="A61" s="14" t="s">
        <v>129</v>
      </c>
      <c r="B61" s="15" t="s">
        <v>6</v>
      </c>
      <c r="C61" s="15" t="s">
        <v>130</v>
      </c>
      <c r="D61" s="15" t="s">
        <v>16</v>
      </c>
      <c r="E61" s="15" t="s">
        <v>128</v>
      </c>
      <c r="F61" s="16" t="s">
        <v>142</v>
      </c>
      <c r="G61" s="17" t="s">
        <v>143</v>
      </c>
      <c r="H61" s="22"/>
      <c r="I61" s="19">
        <v>33</v>
      </c>
      <c r="J61" s="19">
        <v>67</v>
      </c>
      <c r="K61" s="11">
        <f>SUM(I61:J61)</f>
        <v>100</v>
      </c>
    </row>
    <row r="62" spans="1:11" s="2" customFormat="1" ht="18" customHeight="1">
      <c r="A62" s="14" t="s">
        <v>129</v>
      </c>
      <c r="B62" s="15" t="s">
        <v>6</v>
      </c>
      <c r="C62" s="15" t="s">
        <v>130</v>
      </c>
      <c r="D62" s="15" t="s">
        <v>16</v>
      </c>
      <c r="E62" s="15" t="s">
        <v>128</v>
      </c>
      <c r="F62" s="16" t="s">
        <v>144</v>
      </c>
      <c r="G62" s="17" t="s">
        <v>145</v>
      </c>
      <c r="H62" s="22"/>
      <c r="I62" s="19">
        <v>332</v>
      </c>
      <c r="J62" s="19">
        <v>-232</v>
      </c>
      <c r="K62" s="13">
        <f>SUM(I62:J62)</f>
        <v>100</v>
      </c>
    </row>
    <row r="63" spans="1:11" s="2" customFormat="1" ht="18" customHeight="1">
      <c r="A63" s="25" t="s">
        <v>129</v>
      </c>
      <c r="B63" s="26" t="s">
        <v>6</v>
      </c>
      <c r="C63" s="26" t="s">
        <v>130</v>
      </c>
      <c r="D63" s="26" t="s">
        <v>16</v>
      </c>
      <c r="E63" s="26" t="s">
        <v>128</v>
      </c>
      <c r="F63" s="27" t="s">
        <v>117</v>
      </c>
      <c r="G63" s="40" t="s">
        <v>118</v>
      </c>
      <c r="H63" s="50"/>
      <c r="I63" s="24">
        <v>332</v>
      </c>
      <c r="J63" s="24">
        <v>-232</v>
      </c>
      <c r="K63" s="11">
        <f>SUM(I63:J63)</f>
        <v>100</v>
      </c>
    </row>
    <row r="64" spans="1:11" s="2" customFormat="1" ht="18" customHeight="1">
      <c r="A64" s="25" t="s">
        <v>129</v>
      </c>
      <c r="B64" s="26" t="s">
        <v>6</v>
      </c>
      <c r="C64" s="26" t="s">
        <v>130</v>
      </c>
      <c r="D64" s="26" t="s">
        <v>16</v>
      </c>
      <c r="E64" s="26" t="s">
        <v>128</v>
      </c>
      <c r="F64" s="27" t="s">
        <v>32</v>
      </c>
      <c r="G64" s="40" t="s">
        <v>33</v>
      </c>
      <c r="H64" s="50"/>
      <c r="I64" s="24">
        <v>16597</v>
      </c>
      <c r="J64" s="24">
        <v>-10000</v>
      </c>
      <c r="K64" s="11">
        <f t="shared" si="3"/>
        <v>6597</v>
      </c>
    </row>
    <row r="65" spans="1:11" s="2" customFormat="1" ht="18" customHeight="1">
      <c r="A65" s="14" t="s">
        <v>129</v>
      </c>
      <c r="B65" s="15" t="s">
        <v>6</v>
      </c>
      <c r="C65" s="15" t="s">
        <v>130</v>
      </c>
      <c r="D65" s="15" t="s">
        <v>16</v>
      </c>
      <c r="E65" s="15" t="s">
        <v>128</v>
      </c>
      <c r="F65" s="16" t="s">
        <v>146</v>
      </c>
      <c r="G65" s="17" t="s">
        <v>147</v>
      </c>
      <c r="H65" s="22"/>
      <c r="I65" s="19">
        <v>332</v>
      </c>
      <c r="J65" s="19">
        <v>-100</v>
      </c>
      <c r="K65" s="11">
        <f t="shared" si="3"/>
        <v>232</v>
      </c>
    </row>
    <row r="66" spans="1:11" s="2" customFormat="1" ht="18" customHeight="1">
      <c r="A66" s="14" t="s">
        <v>129</v>
      </c>
      <c r="B66" s="15" t="s">
        <v>6</v>
      </c>
      <c r="C66" s="15" t="s">
        <v>130</v>
      </c>
      <c r="D66" s="15" t="s">
        <v>16</v>
      </c>
      <c r="E66" s="15" t="s">
        <v>128</v>
      </c>
      <c r="F66" s="16" t="s">
        <v>148</v>
      </c>
      <c r="G66" s="17" t="s">
        <v>149</v>
      </c>
      <c r="H66" s="22"/>
      <c r="I66" s="19">
        <v>1660</v>
      </c>
      <c r="J66" s="19">
        <v>300</v>
      </c>
      <c r="K66" s="11">
        <f t="shared" si="3"/>
        <v>1960</v>
      </c>
    </row>
    <row r="67" spans="1:11" s="2" customFormat="1" ht="18" customHeight="1">
      <c r="A67" s="14" t="s">
        <v>129</v>
      </c>
      <c r="B67" s="15" t="s">
        <v>6</v>
      </c>
      <c r="C67" s="15" t="s">
        <v>130</v>
      </c>
      <c r="D67" s="15" t="s">
        <v>16</v>
      </c>
      <c r="E67" s="15" t="s">
        <v>128</v>
      </c>
      <c r="F67" s="16" t="s">
        <v>47</v>
      </c>
      <c r="G67" s="17" t="s">
        <v>150</v>
      </c>
      <c r="H67" s="22"/>
      <c r="I67" s="19">
        <v>133</v>
      </c>
      <c r="J67" s="19">
        <v>-133</v>
      </c>
      <c r="K67" s="11">
        <f t="shared" si="3"/>
        <v>0</v>
      </c>
    </row>
    <row r="68" spans="1:11" s="2" customFormat="1" ht="18" customHeight="1">
      <c r="A68" s="14" t="s">
        <v>129</v>
      </c>
      <c r="B68" s="15" t="s">
        <v>6</v>
      </c>
      <c r="C68" s="15" t="s">
        <v>130</v>
      </c>
      <c r="D68" s="15" t="s">
        <v>16</v>
      </c>
      <c r="E68" s="15" t="s">
        <v>128</v>
      </c>
      <c r="F68" s="16" t="s">
        <v>36</v>
      </c>
      <c r="G68" s="17" t="s">
        <v>37</v>
      </c>
      <c r="H68" s="22"/>
      <c r="I68" s="19">
        <v>6639</v>
      </c>
      <c r="J68" s="19">
        <v>-1000</v>
      </c>
      <c r="K68" s="11">
        <f t="shared" si="3"/>
        <v>5639</v>
      </c>
    </row>
    <row r="69" spans="1:11" s="2" customFormat="1" ht="18" customHeight="1">
      <c r="A69" s="14" t="s">
        <v>129</v>
      </c>
      <c r="B69" s="15" t="s">
        <v>6</v>
      </c>
      <c r="C69" s="15" t="s">
        <v>130</v>
      </c>
      <c r="D69" s="15" t="s">
        <v>16</v>
      </c>
      <c r="E69" s="15" t="s">
        <v>128</v>
      </c>
      <c r="F69" s="16" t="s">
        <v>19</v>
      </c>
      <c r="G69" s="17" t="s">
        <v>151</v>
      </c>
      <c r="H69" s="22"/>
      <c r="I69" s="19">
        <v>664</v>
      </c>
      <c r="J69" s="19">
        <v>-100</v>
      </c>
      <c r="K69" s="11">
        <f t="shared" si="3"/>
        <v>564</v>
      </c>
    </row>
    <row r="70" spans="1:11" s="2" customFormat="1" ht="18" customHeight="1">
      <c r="A70" s="14" t="s">
        <v>129</v>
      </c>
      <c r="B70" s="15" t="s">
        <v>6</v>
      </c>
      <c r="C70" s="15" t="s">
        <v>130</v>
      </c>
      <c r="D70" s="15" t="s">
        <v>16</v>
      </c>
      <c r="E70" s="15" t="s">
        <v>128</v>
      </c>
      <c r="F70" s="16" t="s">
        <v>152</v>
      </c>
      <c r="G70" s="17" t="s">
        <v>153</v>
      </c>
      <c r="H70" s="22"/>
      <c r="I70" s="19">
        <v>3319</v>
      </c>
      <c r="J70" s="19">
        <v>500</v>
      </c>
      <c r="K70" s="11">
        <f t="shared" si="3"/>
        <v>3819</v>
      </c>
    </row>
    <row r="71" spans="1:11" s="2" customFormat="1" ht="18" customHeight="1">
      <c r="A71" s="14" t="s">
        <v>129</v>
      </c>
      <c r="B71" s="15" t="s">
        <v>6</v>
      </c>
      <c r="C71" s="15" t="s">
        <v>130</v>
      </c>
      <c r="D71" s="15" t="s">
        <v>16</v>
      </c>
      <c r="E71" s="15" t="s">
        <v>128</v>
      </c>
      <c r="F71" s="16" t="s">
        <v>154</v>
      </c>
      <c r="G71" s="17" t="s">
        <v>155</v>
      </c>
      <c r="H71" s="22"/>
      <c r="I71" s="19">
        <v>66</v>
      </c>
      <c r="J71" s="19">
        <v>-66</v>
      </c>
      <c r="K71" s="11">
        <f aca="true" t="shared" si="4" ref="K71:K84">SUM(I71:J71)</f>
        <v>0</v>
      </c>
    </row>
    <row r="72" spans="1:11" s="2" customFormat="1" ht="18" customHeight="1">
      <c r="A72" s="14" t="s">
        <v>129</v>
      </c>
      <c r="B72" s="15" t="s">
        <v>6</v>
      </c>
      <c r="C72" s="15" t="s">
        <v>130</v>
      </c>
      <c r="D72" s="15" t="s">
        <v>16</v>
      </c>
      <c r="E72" s="15" t="s">
        <v>128</v>
      </c>
      <c r="F72" s="16" t="s">
        <v>20</v>
      </c>
      <c r="G72" s="17" t="s">
        <v>156</v>
      </c>
      <c r="H72" s="22"/>
      <c r="I72" s="19">
        <v>0</v>
      </c>
      <c r="J72" s="19">
        <v>1546</v>
      </c>
      <c r="K72" s="11">
        <f t="shared" si="4"/>
        <v>1546</v>
      </c>
    </row>
    <row r="73" spans="1:11" s="2" customFormat="1" ht="18" customHeight="1">
      <c r="A73" s="14" t="s">
        <v>129</v>
      </c>
      <c r="B73" s="15" t="s">
        <v>24</v>
      </c>
      <c r="C73" s="15" t="s">
        <v>130</v>
      </c>
      <c r="D73" s="15" t="s">
        <v>16</v>
      </c>
      <c r="E73" s="15" t="s">
        <v>128</v>
      </c>
      <c r="F73" s="16" t="s">
        <v>157</v>
      </c>
      <c r="G73" s="17" t="s">
        <v>159</v>
      </c>
      <c r="H73" s="22"/>
      <c r="I73" s="19">
        <v>0</v>
      </c>
      <c r="J73" s="19">
        <v>7050</v>
      </c>
      <c r="K73" s="11">
        <f t="shared" si="4"/>
        <v>7050</v>
      </c>
    </row>
    <row r="74" spans="1:11" s="2" customFormat="1" ht="18" customHeight="1">
      <c r="A74" s="14" t="s">
        <v>129</v>
      </c>
      <c r="B74" s="15" t="s">
        <v>24</v>
      </c>
      <c r="C74" s="15" t="s">
        <v>130</v>
      </c>
      <c r="D74" s="15" t="s">
        <v>16</v>
      </c>
      <c r="E74" s="15" t="s">
        <v>128</v>
      </c>
      <c r="F74" s="16" t="s">
        <v>158</v>
      </c>
      <c r="G74" s="17" t="s">
        <v>160</v>
      </c>
      <c r="H74" s="22"/>
      <c r="I74" s="19">
        <v>66388</v>
      </c>
      <c r="J74" s="19">
        <v>-7050</v>
      </c>
      <c r="K74" s="11">
        <f t="shared" si="4"/>
        <v>59338</v>
      </c>
    </row>
    <row r="75" spans="1:11" s="2" customFormat="1" ht="18" customHeight="1">
      <c r="A75" s="14" t="s">
        <v>29</v>
      </c>
      <c r="B75" s="15" t="s">
        <v>6</v>
      </c>
      <c r="C75" s="15" t="s">
        <v>23</v>
      </c>
      <c r="D75" s="15" t="s">
        <v>30</v>
      </c>
      <c r="E75" s="15" t="s">
        <v>31</v>
      </c>
      <c r="F75" s="16" t="s">
        <v>34</v>
      </c>
      <c r="G75" s="17" t="s">
        <v>35</v>
      </c>
      <c r="H75" s="18"/>
      <c r="I75" s="19">
        <v>0</v>
      </c>
      <c r="J75" s="19">
        <v>809</v>
      </c>
      <c r="K75" s="11">
        <f t="shared" si="4"/>
        <v>809</v>
      </c>
    </row>
    <row r="76" spans="1:11" s="2" customFormat="1" ht="18" customHeight="1">
      <c r="A76" s="14" t="s">
        <v>29</v>
      </c>
      <c r="B76" s="15" t="s">
        <v>6</v>
      </c>
      <c r="C76" s="15" t="s">
        <v>23</v>
      </c>
      <c r="D76" s="15" t="s">
        <v>30</v>
      </c>
      <c r="E76" s="15" t="s">
        <v>31</v>
      </c>
      <c r="F76" s="16" t="s">
        <v>32</v>
      </c>
      <c r="G76" s="17" t="s">
        <v>33</v>
      </c>
      <c r="H76" s="18"/>
      <c r="I76" s="19">
        <v>16597</v>
      </c>
      <c r="J76" s="19">
        <v>-2321</v>
      </c>
      <c r="K76" s="11">
        <f t="shared" si="4"/>
        <v>14276</v>
      </c>
    </row>
    <row r="77" spans="1:11" s="2" customFormat="1" ht="18" customHeight="1">
      <c r="A77" s="14" t="s">
        <v>29</v>
      </c>
      <c r="B77" s="15" t="s">
        <v>6</v>
      </c>
      <c r="C77" s="15" t="s">
        <v>23</v>
      </c>
      <c r="D77" s="15" t="s">
        <v>30</v>
      </c>
      <c r="E77" s="15" t="s">
        <v>31</v>
      </c>
      <c r="F77" s="16" t="s">
        <v>36</v>
      </c>
      <c r="G77" s="17" t="s">
        <v>37</v>
      </c>
      <c r="H77" s="18"/>
      <c r="I77" s="19">
        <v>0</v>
      </c>
      <c r="J77" s="19">
        <v>1512</v>
      </c>
      <c r="K77" s="11">
        <f t="shared" si="4"/>
        <v>1512</v>
      </c>
    </row>
    <row r="78" spans="1:11" s="2" customFormat="1" ht="18" customHeight="1">
      <c r="A78" s="14" t="s">
        <v>63</v>
      </c>
      <c r="B78" s="15" t="s">
        <v>6</v>
      </c>
      <c r="C78" s="15" t="s">
        <v>42</v>
      </c>
      <c r="D78" s="15" t="s">
        <v>16</v>
      </c>
      <c r="E78" s="15" t="s">
        <v>64</v>
      </c>
      <c r="F78" s="16" t="s">
        <v>65</v>
      </c>
      <c r="G78" s="17" t="s">
        <v>66</v>
      </c>
      <c r="H78" s="18"/>
      <c r="I78" s="19">
        <v>11618</v>
      </c>
      <c r="J78" s="19">
        <v>-11618</v>
      </c>
      <c r="K78" s="11">
        <f t="shared" si="4"/>
        <v>0</v>
      </c>
    </row>
    <row r="79" spans="1:11" s="2" customFormat="1" ht="18" customHeight="1">
      <c r="A79" s="14" t="s">
        <v>63</v>
      </c>
      <c r="B79" s="15" t="s">
        <v>6</v>
      </c>
      <c r="C79" s="15" t="s">
        <v>42</v>
      </c>
      <c r="D79" s="15" t="s">
        <v>16</v>
      </c>
      <c r="E79" s="15" t="s">
        <v>64</v>
      </c>
      <c r="F79" s="16" t="s">
        <v>67</v>
      </c>
      <c r="G79" s="17" t="s">
        <v>69</v>
      </c>
      <c r="H79" s="18"/>
      <c r="I79" s="19">
        <v>0</v>
      </c>
      <c r="J79" s="19">
        <v>5500</v>
      </c>
      <c r="K79" s="11">
        <f t="shared" si="4"/>
        <v>5500</v>
      </c>
    </row>
    <row r="80" spans="1:11" s="2" customFormat="1" ht="18" customHeight="1">
      <c r="A80" s="14" t="s">
        <v>63</v>
      </c>
      <c r="B80" s="15" t="s">
        <v>6</v>
      </c>
      <c r="C80" s="15" t="s">
        <v>42</v>
      </c>
      <c r="D80" s="15" t="s">
        <v>16</v>
      </c>
      <c r="E80" s="15" t="s">
        <v>64</v>
      </c>
      <c r="F80" s="16" t="s">
        <v>68</v>
      </c>
      <c r="G80" s="17" t="s">
        <v>70</v>
      </c>
      <c r="H80" s="18"/>
      <c r="I80" s="19">
        <v>0</v>
      </c>
      <c r="J80" s="19">
        <v>6118</v>
      </c>
      <c r="K80" s="11">
        <f t="shared" si="4"/>
        <v>6118</v>
      </c>
    </row>
    <row r="81" spans="1:11" s="2" customFormat="1" ht="18" customHeight="1">
      <c r="A81" s="14" t="s">
        <v>62</v>
      </c>
      <c r="B81" s="15" t="s">
        <v>6</v>
      </c>
      <c r="C81" s="15" t="s">
        <v>42</v>
      </c>
      <c r="D81" s="15" t="s">
        <v>16</v>
      </c>
      <c r="E81" s="15" t="s">
        <v>64</v>
      </c>
      <c r="F81" s="16" t="s">
        <v>65</v>
      </c>
      <c r="G81" s="17" t="s">
        <v>66</v>
      </c>
      <c r="H81" s="18"/>
      <c r="I81" s="19">
        <v>13277</v>
      </c>
      <c r="J81" s="19">
        <v>-13277</v>
      </c>
      <c r="K81" s="11">
        <f t="shared" si="4"/>
        <v>0</v>
      </c>
    </row>
    <row r="82" spans="1:11" s="2" customFormat="1" ht="18" customHeight="1">
      <c r="A82" s="14" t="s">
        <v>62</v>
      </c>
      <c r="B82" s="15" t="s">
        <v>6</v>
      </c>
      <c r="C82" s="15" t="s">
        <v>42</v>
      </c>
      <c r="D82" s="15" t="s">
        <v>16</v>
      </c>
      <c r="E82" s="15" t="s">
        <v>64</v>
      </c>
      <c r="F82" s="16" t="s">
        <v>67</v>
      </c>
      <c r="G82" s="17" t="s">
        <v>69</v>
      </c>
      <c r="H82" s="18"/>
      <c r="I82" s="19">
        <v>0</v>
      </c>
      <c r="J82" s="19">
        <v>6500</v>
      </c>
      <c r="K82" s="11">
        <f t="shared" si="4"/>
        <v>6500</v>
      </c>
    </row>
    <row r="83" spans="1:11" s="2" customFormat="1" ht="18" customHeight="1">
      <c r="A83" s="14" t="s">
        <v>62</v>
      </c>
      <c r="B83" s="15" t="s">
        <v>6</v>
      </c>
      <c r="C83" s="15" t="s">
        <v>42</v>
      </c>
      <c r="D83" s="15" t="s">
        <v>16</v>
      </c>
      <c r="E83" s="15" t="s">
        <v>64</v>
      </c>
      <c r="F83" s="16" t="s">
        <v>68</v>
      </c>
      <c r="G83" s="17" t="s">
        <v>70</v>
      </c>
      <c r="H83" s="18"/>
      <c r="I83" s="19">
        <v>0</v>
      </c>
      <c r="J83" s="19">
        <v>6777</v>
      </c>
      <c r="K83" s="11">
        <f t="shared" si="4"/>
        <v>6777</v>
      </c>
    </row>
    <row r="84" spans="1:11" s="2" customFormat="1" ht="18" customHeight="1" thickBot="1">
      <c r="A84" s="32" t="s">
        <v>71</v>
      </c>
      <c r="B84" s="33" t="s">
        <v>6</v>
      </c>
      <c r="C84" s="33" t="s">
        <v>42</v>
      </c>
      <c r="D84" s="33" t="s">
        <v>16</v>
      </c>
      <c r="E84" s="33" t="s">
        <v>64</v>
      </c>
      <c r="F84" s="34" t="s">
        <v>65</v>
      </c>
      <c r="G84" s="35" t="s">
        <v>66</v>
      </c>
      <c r="H84" s="58"/>
      <c r="I84" s="36">
        <v>11618</v>
      </c>
      <c r="J84" s="36">
        <v>-11618</v>
      </c>
      <c r="K84" s="59">
        <f t="shared" si="4"/>
        <v>0</v>
      </c>
    </row>
    <row r="85" spans="1:11" s="31" customFormat="1" ht="18" customHeight="1" thickBot="1">
      <c r="A85" s="28"/>
      <c r="B85" s="28"/>
      <c r="C85" s="28"/>
      <c r="D85" s="28"/>
      <c r="E85" s="28"/>
      <c r="F85" s="28"/>
      <c r="G85" s="29"/>
      <c r="H85" s="28"/>
      <c r="I85" s="30"/>
      <c r="J85" s="30"/>
      <c r="K85" s="37" t="s">
        <v>168</v>
      </c>
    </row>
    <row r="86" spans="1:11" ht="47.25" customHeight="1" thickBot="1">
      <c r="A86" s="10" t="s">
        <v>11</v>
      </c>
      <c r="B86" s="7" t="s">
        <v>3</v>
      </c>
      <c r="C86" s="4" t="s">
        <v>4</v>
      </c>
      <c r="D86" s="4" t="s">
        <v>9</v>
      </c>
      <c r="E86" s="4" t="s">
        <v>0</v>
      </c>
      <c r="F86" s="4" t="s">
        <v>10</v>
      </c>
      <c r="G86" s="8" t="s">
        <v>8</v>
      </c>
      <c r="H86" s="8" t="s">
        <v>1</v>
      </c>
      <c r="I86" s="9" t="s">
        <v>174</v>
      </c>
      <c r="J86" s="9" t="s">
        <v>38</v>
      </c>
      <c r="K86" s="5" t="s">
        <v>7</v>
      </c>
    </row>
    <row r="87" spans="1:11" s="2" customFormat="1" ht="18" customHeight="1" thickTop="1">
      <c r="A87" s="25" t="s">
        <v>71</v>
      </c>
      <c r="B87" s="26" t="s">
        <v>6</v>
      </c>
      <c r="C87" s="26" t="s">
        <v>42</v>
      </c>
      <c r="D87" s="26" t="s">
        <v>16</v>
      </c>
      <c r="E87" s="26" t="s">
        <v>64</v>
      </c>
      <c r="F87" s="27" t="s">
        <v>67</v>
      </c>
      <c r="G87" s="40" t="s">
        <v>69</v>
      </c>
      <c r="H87" s="23"/>
      <c r="I87" s="24">
        <v>0</v>
      </c>
      <c r="J87" s="24">
        <v>4500</v>
      </c>
      <c r="K87" s="12">
        <f>SUM(I87:J87)</f>
        <v>4500</v>
      </c>
    </row>
    <row r="88" spans="1:11" s="2" customFormat="1" ht="18" customHeight="1">
      <c r="A88" s="14" t="s">
        <v>71</v>
      </c>
      <c r="B88" s="15" t="s">
        <v>6</v>
      </c>
      <c r="C88" s="15" t="s">
        <v>42</v>
      </c>
      <c r="D88" s="15" t="s">
        <v>16</v>
      </c>
      <c r="E88" s="15" t="s">
        <v>64</v>
      </c>
      <c r="F88" s="16" t="s">
        <v>68</v>
      </c>
      <c r="G88" s="17" t="s">
        <v>70</v>
      </c>
      <c r="H88" s="18"/>
      <c r="I88" s="19">
        <v>0</v>
      </c>
      <c r="J88" s="19">
        <v>7118</v>
      </c>
      <c r="K88" s="12">
        <f>SUM(I88:J88)</f>
        <v>7118</v>
      </c>
    </row>
    <row r="89" spans="1:11" s="2" customFormat="1" ht="18" customHeight="1">
      <c r="A89" s="14" t="s">
        <v>71</v>
      </c>
      <c r="B89" s="15" t="s">
        <v>24</v>
      </c>
      <c r="C89" s="15" t="s">
        <v>42</v>
      </c>
      <c r="D89" s="15" t="s">
        <v>16</v>
      </c>
      <c r="E89" s="15" t="s">
        <v>64</v>
      </c>
      <c r="F89" s="16" t="s">
        <v>15</v>
      </c>
      <c r="G89" s="17" t="s">
        <v>127</v>
      </c>
      <c r="H89" s="18"/>
      <c r="I89" s="19">
        <v>9958</v>
      </c>
      <c r="J89" s="19">
        <v>-9958</v>
      </c>
      <c r="K89" s="57">
        <f>SUM(I89:J89)</f>
        <v>0</v>
      </c>
    </row>
    <row r="90" spans="1:11" s="2" customFormat="1" ht="18" customHeight="1">
      <c r="A90" s="14" t="s">
        <v>71</v>
      </c>
      <c r="B90" s="15" t="s">
        <v>6</v>
      </c>
      <c r="C90" s="15" t="s">
        <v>42</v>
      </c>
      <c r="D90" s="15" t="s">
        <v>16</v>
      </c>
      <c r="E90" s="15" t="s">
        <v>64</v>
      </c>
      <c r="F90" s="16" t="s">
        <v>32</v>
      </c>
      <c r="G90" s="17" t="s">
        <v>33</v>
      </c>
      <c r="H90" s="18"/>
      <c r="I90" s="19">
        <v>2324</v>
      </c>
      <c r="J90" s="19">
        <v>9958</v>
      </c>
      <c r="K90" s="57">
        <f>SUM(I90:J90)</f>
        <v>12282</v>
      </c>
    </row>
    <row r="91" spans="1:11" s="2" customFormat="1" ht="18" customHeight="1">
      <c r="A91" s="25" t="s">
        <v>49</v>
      </c>
      <c r="B91" s="26" t="s">
        <v>6</v>
      </c>
      <c r="C91" s="26" t="s">
        <v>42</v>
      </c>
      <c r="D91" s="26" t="s">
        <v>13</v>
      </c>
      <c r="E91" s="26" t="s">
        <v>50</v>
      </c>
      <c r="F91" s="27" t="s">
        <v>51</v>
      </c>
      <c r="G91" s="40" t="s">
        <v>52</v>
      </c>
      <c r="H91" s="50"/>
      <c r="I91" s="24">
        <v>2987</v>
      </c>
      <c r="J91" s="24">
        <v>-850</v>
      </c>
      <c r="K91" s="12">
        <f aca="true" t="shared" si="5" ref="K91:K106">SUM(I91:J91)</f>
        <v>2137</v>
      </c>
    </row>
    <row r="92" spans="1:11" s="2" customFormat="1" ht="18" customHeight="1">
      <c r="A92" s="14" t="s">
        <v>49</v>
      </c>
      <c r="B92" s="15" t="s">
        <v>6</v>
      </c>
      <c r="C92" s="15" t="s">
        <v>42</v>
      </c>
      <c r="D92" s="15" t="s">
        <v>13</v>
      </c>
      <c r="E92" s="15" t="s">
        <v>50</v>
      </c>
      <c r="F92" s="27" t="s">
        <v>53</v>
      </c>
      <c r="G92" s="17" t="s">
        <v>54</v>
      </c>
      <c r="H92" s="23"/>
      <c r="I92" s="24">
        <v>0</v>
      </c>
      <c r="J92" s="24">
        <v>850</v>
      </c>
      <c r="K92" s="12">
        <f t="shared" si="5"/>
        <v>850</v>
      </c>
    </row>
    <row r="93" spans="1:11" s="2" customFormat="1" ht="18" customHeight="1">
      <c r="A93" s="14" t="s">
        <v>49</v>
      </c>
      <c r="B93" s="15" t="s">
        <v>6</v>
      </c>
      <c r="C93" s="15" t="s">
        <v>42</v>
      </c>
      <c r="D93" s="15" t="s">
        <v>13</v>
      </c>
      <c r="E93" s="15" t="s">
        <v>50</v>
      </c>
      <c r="F93" s="16" t="s">
        <v>65</v>
      </c>
      <c r="G93" s="17" t="s">
        <v>66</v>
      </c>
      <c r="H93" s="18"/>
      <c r="I93" s="19">
        <v>10290</v>
      </c>
      <c r="J93" s="19">
        <v>-10290</v>
      </c>
      <c r="K93" s="57">
        <f t="shared" si="5"/>
        <v>0</v>
      </c>
    </row>
    <row r="94" spans="1:11" s="2" customFormat="1" ht="18" customHeight="1">
      <c r="A94" s="25" t="s">
        <v>49</v>
      </c>
      <c r="B94" s="26" t="s">
        <v>6</v>
      </c>
      <c r="C94" s="26" t="s">
        <v>42</v>
      </c>
      <c r="D94" s="26" t="s">
        <v>13</v>
      </c>
      <c r="E94" s="26" t="s">
        <v>50</v>
      </c>
      <c r="F94" s="27" t="s">
        <v>67</v>
      </c>
      <c r="G94" s="40" t="s">
        <v>69</v>
      </c>
      <c r="H94" s="23"/>
      <c r="I94" s="24">
        <v>0</v>
      </c>
      <c r="J94" s="24">
        <v>8500</v>
      </c>
      <c r="K94" s="12">
        <f t="shared" si="5"/>
        <v>8500</v>
      </c>
    </row>
    <row r="95" spans="1:11" s="2" customFormat="1" ht="18" customHeight="1">
      <c r="A95" s="14" t="s">
        <v>49</v>
      </c>
      <c r="B95" s="15" t="s">
        <v>6</v>
      </c>
      <c r="C95" s="15" t="s">
        <v>42</v>
      </c>
      <c r="D95" s="15" t="s">
        <v>13</v>
      </c>
      <c r="E95" s="15" t="s">
        <v>50</v>
      </c>
      <c r="F95" s="16" t="s">
        <v>68</v>
      </c>
      <c r="G95" s="17" t="s">
        <v>70</v>
      </c>
      <c r="H95" s="18"/>
      <c r="I95" s="19">
        <v>0</v>
      </c>
      <c r="J95" s="19">
        <v>1790</v>
      </c>
      <c r="K95" s="12">
        <f t="shared" si="5"/>
        <v>1790</v>
      </c>
    </row>
    <row r="96" spans="1:11" s="2" customFormat="1" ht="18" customHeight="1">
      <c r="A96" s="14" t="s">
        <v>72</v>
      </c>
      <c r="B96" s="15" t="s">
        <v>6</v>
      </c>
      <c r="C96" s="15" t="s">
        <v>42</v>
      </c>
      <c r="D96" s="15" t="s">
        <v>13</v>
      </c>
      <c r="E96" s="15" t="s">
        <v>50</v>
      </c>
      <c r="F96" s="16" t="s">
        <v>65</v>
      </c>
      <c r="G96" s="17" t="s">
        <v>66</v>
      </c>
      <c r="H96" s="18"/>
      <c r="I96" s="19">
        <v>664</v>
      </c>
      <c r="J96" s="19">
        <v>-664</v>
      </c>
      <c r="K96" s="12">
        <f aca="true" t="shared" si="6" ref="K96:K101">SUM(I96:J96)</f>
        <v>0</v>
      </c>
    </row>
    <row r="97" spans="1:11" s="2" customFormat="1" ht="18" customHeight="1">
      <c r="A97" s="14" t="s">
        <v>72</v>
      </c>
      <c r="B97" s="15" t="s">
        <v>6</v>
      </c>
      <c r="C97" s="15" t="s">
        <v>42</v>
      </c>
      <c r="D97" s="15" t="s">
        <v>13</v>
      </c>
      <c r="E97" s="15" t="s">
        <v>50</v>
      </c>
      <c r="F97" s="16" t="s">
        <v>67</v>
      </c>
      <c r="G97" s="17" t="s">
        <v>69</v>
      </c>
      <c r="H97" s="18"/>
      <c r="I97" s="19">
        <v>0</v>
      </c>
      <c r="J97" s="19">
        <v>332</v>
      </c>
      <c r="K97" s="12">
        <f t="shared" si="6"/>
        <v>332</v>
      </c>
    </row>
    <row r="98" spans="1:11" s="2" customFormat="1" ht="18" customHeight="1">
      <c r="A98" s="14" t="s">
        <v>72</v>
      </c>
      <c r="B98" s="15" t="s">
        <v>6</v>
      </c>
      <c r="C98" s="15" t="s">
        <v>42</v>
      </c>
      <c r="D98" s="15" t="s">
        <v>13</v>
      </c>
      <c r="E98" s="15" t="s">
        <v>50</v>
      </c>
      <c r="F98" s="16" t="s">
        <v>68</v>
      </c>
      <c r="G98" s="17" t="s">
        <v>70</v>
      </c>
      <c r="H98" s="18"/>
      <c r="I98" s="19">
        <v>0</v>
      </c>
      <c r="J98" s="19">
        <v>332</v>
      </c>
      <c r="K98" s="12">
        <f t="shared" si="6"/>
        <v>332</v>
      </c>
    </row>
    <row r="99" spans="1:11" s="2" customFormat="1" ht="18" customHeight="1">
      <c r="A99" s="14" t="s">
        <v>73</v>
      </c>
      <c r="B99" s="15" t="s">
        <v>6</v>
      </c>
      <c r="C99" s="15" t="s">
        <v>42</v>
      </c>
      <c r="D99" s="15" t="s">
        <v>13</v>
      </c>
      <c r="E99" s="15" t="s">
        <v>50</v>
      </c>
      <c r="F99" s="16" t="s">
        <v>65</v>
      </c>
      <c r="G99" s="17" t="s">
        <v>66</v>
      </c>
      <c r="H99" s="18"/>
      <c r="I99" s="19">
        <v>664</v>
      </c>
      <c r="J99" s="19">
        <v>-664</v>
      </c>
      <c r="K99" s="12">
        <f t="shared" si="6"/>
        <v>0</v>
      </c>
    </row>
    <row r="100" spans="1:11" s="2" customFormat="1" ht="18" customHeight="1">
      <c r="A100" s="14" t="s">
        <v>73</v>
      </c>
      <c r="B100" s="15" t="s">
        <v>6</v>
      </c>
      <c r="C100" s="15" t="s">
        <v>42</v>
      </c>
      <c r="D100" s="15" t="s">
        <v>13</v>
      </c>
      <c r="E100" s="15" t="s">
        <v>50</v>
      </c>
      <c r="F100" s="16" t="s">
        <v>67</v>
      </c>
      <c r="G100" s="17" t="s">
        <v>69</v>
      </c>
      <c r="H100" s="18"/>
      <c r="I100" s="19">
        <v>0</v>
      </c>
      <c r="J100" s="19">
        <v>332</v>
      </c>
      <c r="K100" s="12">
        <f t="shared" si="6"/>
        <v>332</v>
      </c>
    </row>
    <row r="101" spans="1:11" s="2" customFormat="1" ht="18" customHeight="1">
      <c r="A101" s="14" t="s">
        <v>73</v>
      </c>
      <c r="B101" s="15" t="s">
        <v>6</v>
      </c>
      <c r="C101" s="15" t="s">
        <v>42</v>
      </c>
      <c r="D101" s="15" t="s">
        <v>13</v>
      </c>
      <c r="E101" s="15" t="s">
        <v>50</v>
      </c>
      <c r="F101" s="16" t="s">
        <v>68</v>
      </c>
      <c r="G101" s="17" t="s">
        <v>70</v>
      </c>
      <c r="H101" s="18"/>
      <c r="I101" s="19">
        <v>0</v>
      </c>
      <c r="J101" s="19">
        <v>332</v>
      </c>
      <c r="K101" s="12">
        <f t="shared" si="6"/>
        <v>332</v>
      </c>
    </row>
    <row r="102" spans="1:11" s="2" customFormat="1" ht="18" customHeight="1">
      <c r="A102" s="25" t="s">
        <v>41</v>
      </c>
      <c r="B102" s="26" t="s">
        <v>6</v>
      </c>
      <c r="C102" s="26" t="s">
        <v>42</v>
      </c>
      <c r="D102" s="26" t="s">
        <v>43</v>
      </c>
      <c r="E102" s="26" t="s">
        <v>44</v>
      </c>
      <c r="F102" s="27" t="s">
        <v>14</v>
      </c>
      <c r="G102" s="17" t="s">
        <v>55</v>
      </c>
      <c r="H102" s="23"/>
      <c r="I102" s="24">
        <v>96262</v>
      </c>
      <c r="J102" s="24">
        <v>-76342</v>
      </c>
      <c r="K102" s="12">
        <f t="shared" si="5"/>
        <v>19920</v>
      </c>
    </row>
    <row r="103" spans="1:11" s="2" customFormat="1" ht="18" customHeight="1">
      <c r="A103" s="25" t="s">
        <v>41</v>
      </c>
      <c r="B103" s="26" t="s">
        <v>6</v>
      </c>
      <c r="C103" s="26" t="s">
        <v>42</v>
      </c>
      <c r="D103" s="26" t="s">
        <v>43</v>
      </c>
      <c r="E103" s="26" t="s">
        <v>44</v>
      </c>
      <c r="F103" s="27" t="s">
        <v>56</v>
      </c>
      <c r="G103" s="17" t="s">
        <v>57</v>
      </c>
      <c r="H103" s="23"/>
      <c r="I103" s="24">
        <v>0</v>
      </c>
      <c r="J103" s="24">
        <v>76342</v>
      </c>
      <c r="K103" s="12">
        <f t="shared" si="5"/>
        <v>76342</v>
      </c>
    </row>
    <row r="104" spans="1:11" s="2" customFormat="1" ht="18" customHeight="1">
      <c r="A104" s="25" t="s">
        <v>41</v>
      </c>
      <c r="B104" s="26" t="s">
        <v>6</v>
      </c>
      <c r="C104" s="26" t="s">
        <v>42</v>
      </c>
      <c r="D104" s="26" t="s">
        <v>43</v>
      </c>
      <c r="E104" s="26" t="s">
        <v>44</v>
      </c>
      <c r="F104" s="27" t="s">
        <v>58</v>
      </c>
      <c r="G104" s="17" t="s">
        <v>59</v>
      </c>
      <c r="H104" s="23"/>
      <c r="I104" s="24">
        <v>331939</v>
      </c>
      <c r="J104" s="24">
        <v>-1700</v>
      </c>
      <c r="K104" s="12">
        <f t="shared" si="5"/>
        <v>330239</v>
      </c>
    </row>
    <row r="105" spans="1:11" s="2" customFormat="1" ht="18" customHeight="1">
      <c r="A105" s="25" t="s">
        <v>41</v>
      </c>
      <c r="B105" s="26" t="s">
        <v>6</v>
      </c>
      <c r="C105" s="26" t="s">
        <v>42</v>
      </c>
      <c r="D105" s="26" t="s">
        <v>43</v>
      </c>
      <c r="E105" s="26" t="s">
        <v>44</v>
      </c>
      <c r="F105" s="27" t="s">
        <v>36</v>
      </c>
      <c r="G105" s="17" t="s">
        <v>37</v>
      </c>
      <c r="H105" s="23"/>
      <c r="I105" s="24">
        <v>0</v>
      </c>
      <c r="J105" s="24">
        <v>200</v>
      </c>
      <c r="K105" s="12">
        <f t="shared" si="5"/>
        <v>200</v>
      </c>
    </row>
    <row r="106" spans="1:11" s="2" customFormat="1" ht="18" customHeight="1" thickBot="1">
      <c r="A106" s="25" t="s">
        <v>41</v>
      </c>
      <c r="B106" s="26" t="s">
        <v>6</v>
      </c>
      <c r="C106" s="26" t="s">
        <v>42</v>
      </c>
      <c r="D106" s="26" t="s">
        <v>43</v>
      </c>
      <c r="E106" s="26" t="s">
        <v>44</v>
      </c>
      <c r="F106" s="27" t="s">
        <v>60</v>
      </c>
      <c r="G106" s="17" t="s">
        <v>61</v>
      </c>
      <c r="H106" s="23"/>
      <c r="I106" s="24">
        <v>0</v>
      </c>
      <c r="J106" s="24">
        <v>1500</v>
      </c>
      <c r="K106" s="12">
        <f t="shared" si="5"/>
        <v>1500</v>
      </c>
    </row>
    <row r="107" spans="1:11" s="21" customFormat="1" ht="21" customHeight="1" thickBot="1">
      <c r="A107" s="61" t="s">
        <v>21</v>
      </c>
      <c r="B107" s="62"/>
      <c r="C107" s="62"/>
      <c r="D107" s="62"/>
      <c r="E107" s="62"/>
      <c r="F107" s="62"/>
      <c r="G107" s="62"/>
      <c r="H107" s="62"/>
      <c r="I107" s="43"/>
      <c r="J107" s="43">
        <f>SUM(J7:J106)</f>
        <v>1092</v>
      </c>
      <c r="K107" s="42"/>
    </row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>
      <c r="G123" s="1" t="s">
        <v>90</v>
      </c>
    </row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</sheetData>
  <sheetProtection/>
  <mergeCells count="3">
    <mergeCell ref="A2:K2"/>
    <mergeCell ref="A6:H6"/>
    <mergeCell ref="A107:H107"/>
  </mergeCells>
  <printOptions horizontalCentered="1"/>
  <pageMargins left="0.2362204724409449" right="0.2362204724409449" top="0.51" bottom="0.5905511811023623" header="0.31496062992125984" footer="0.31496062992125984"/>
  <pageSetup horizontalDpi="600" verticalDpi="600" orientation="landscape" paperSize="9" scale="99" r:id="rId1"/>
  <rowBreaks count="3" manualBreakCount="3">
    <brk id="28" max="255" man="1"/>
    <brk id="56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Janšúrová</dc:creator>
  <cp:keywords/>
  <dc:description/>
  <cp:lastModifiedBy>Ostrochovska</cp:lastModifiedBy>
  <cp:lastPrinted>2009-06-22T08:30:27Z</cp:lastPrinted>
  <dcterms:created xsi:type="dcterms:W3CDTF">1997-01-24T11:07:25Z</dcterms:created>
  <dcterms:modified xsi:type="dcterms:W3CDTF">2009-08-13T10:48:35Z</dcterms:modified>
  <cp:category/>
  <cp:version/>
  <cp:contentType/>
  <cp:contentStatus/>
</cp:coreProperties>
</file>